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310"/>
  </bookViews>
  <sheets>
    <sheet name="Аркуш1" sheetId="1" r:id="rId1"/>
    <sheet name="Аркуш2" sheetId="2" r:id="rId2"/>
    <sheet name="Аркуш3" sheetId="3" r:id="rId3"/>
  </sheets>
  <definedNames>
    <definedName name="_GoBack" localSheetId="0">Аркуш1!#REF!</definedName>
    <definedName name="_xlnm._FilterDatabase" localSheetId="0" hidden="1">Аркуш1!$A$4:$G$178</definedName>
    <definedName name="_xlnm.Print_Area" localSheetId="0">Аркуш1!$A$1:$G$187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9" i="1" l="1"/>
  <c r="D177" i="1" l="1"/>
  <c r="D171" i="1"/>
  <c r="D161" i="1"/>
  <c r="D100" i="1"/>
  <c r="D80" i="1"/>
  <c r="D75" i="1"/>
  <c r="D35" i="1"/>
  <c r="D178" i="1" l="1"/>
</calcChain>
</file>

<file path=xl/comments1.xml><?xml version="1.0" encoding="utf-8"?>
<comments xmlns="http://schemas.openxmlformats.org/spreadsheetml/2006/main">
  <authors>
    <author>Автор</author>
  </authors>
  <commentList>
    <comment ref="G8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</text>
    </comment>
  </commentList>
</comments>
</file>

<file path=xl/sharedStrings.xml><?xml version="1.0" encoding="utf-8"?>
<sst xmlns="http://schemas.openxmlformats.org/spreadsheetml/2006/main" count="458" uniqueCount="236">
  <si>
    <t>Джерело фінансування</t>
  </si>
  <si>
    <t>Виконавець</t>
  </si>
  <si>
    <t>Відкриті торги</t>
  </si>
  <si>
    <t>Звіт про укладений договір</t>
  </si>
  <si>
    <t>ІV-ХІІ</t>
  </si>
  <si>
    <t>Предмет закупівлі</t>
  </si>
  <si>
    <t>Код КЕКВ (для бюджетних коштів)</t>
  </si>
  <si>
    <t>Очікувана вартість предмета закупівлі (грн.)</t>
  </si>
  <si>
    <t>Місяць придбання</t>
  </si>
  <si>
    <t>Примітки</t>
  </si>
  <si>
    <t>IV.ПОСЛУГИ</t>
  </si>
  <si>
    <r>
      <rPr>
        <b/>
        <sz val="12"/>
        <color indexed="8"/>
        <rFont val="Times New Roman"/>
        <family val="1"/>
        <charset val="204"/>
      </rPr>
      <t>ДК 021:2015 код 79710000-4 Охоронні послуги</t>
    </r>
    <r>
      <rPr>
        <sz val="12"/>
        <color indexed="8"/>
        <rFont val="Times New Roman"/>
        <family val="1"/>
        <charset val="204"/>
      </rPr>
      <t xml:space="preserve"> (послуги зі спостереження та реагування на засоби тривожної сигналізації за допомогою пульту централізованого спостереження та виїзд групи реагування)</t>
    </r>
  </si>
  <si>
    <t>Спец. фонд держ. бюджету</t>
  </si>
  <si>
    <t>І</t>
  </si>
  <si>
    <t>I-XII</t>
  </si>
  <si>
    <t>Переговорна процедура закупівлі</t>
  </si>
  <si>
    <r>
      <t>ДК 021:2015 код 71900000-7 Лабораторні послуги</t>
    </r>
    <r>
      <rPr>
        <sz val="12"/>
        <rFont val="Times New Roman"/>
        <family val="1"/>
        <charset val="204"/>
      </rPr>
      <t xml:space="preserve"> (лабораторне дослідження води)</t>
    </r>
  </si>
  <si>
    <t>VIII</t>
  </si>
  <si>
    <r>
      <rPr>
        <b/>
        <sz val="12"/>
        <color indexed="8"/>
        <rFont val="Times New Roman"/>
        <family val="1"/>
        <charset val="204"/>
      </rPr>
      <t>ДК 021:2015 код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50410000-2 Послуги з ремонту і технічного обслуговування вимірювальних, випробувальних і контрольних приладів </t>
    </r>
  </si>
  <si>
    <t>ІІІ-XІІ</t>
  </si>
  <si>
    <t>Спрощена закупівля</t>
  </si>
  <si>
    <t>(повірка теплового лічильника, манометрів, термометрів)</t>
  </si>
  <si>
    <t>ДК 021:2015 код 75250000-3 Послуги пожежних і рятувальних служб</t>
  </si>
  <si>
    <t>I-VIII</t>
  </si>
  <si>
    <r>
      <rPr>
        <b/>
        <sz val="12"/>
        <rFont val="Times New Roman"/>
        <family val="1"/>
        <charset val="204"/>
      </rPr>
      <t xml:space="preserve">Лот №1 </t>
    </r>
    <r>
      <rPr>
        <sz val="12"/>
        <rFont val="Times New Roman"/>
        <family val="1"/>
        <charset val="204"/>
      </rPr>
      <t xml:space="preserve">- перевірка пожежних гідрантів </t>
    </r>
    <r>
      <rPr>
        <b/>
        <sz val="12"/>
        <rFont val="Times New Roman"/>
        <family val="1"/>
        <charset val="204"/>
      </rPr>
      <t>2000,00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 №2</t>
    </r>
    <r>
      <rPr>
        <sz val="12"/>
        <rFont val="Times New Roman"/>
        <family val="1"/>
        <charset val="204"/>
      </rPr>
      <t xml:space="preserve"> - технічне обслуговування та перезарядка вогнегасників 4</t>
    </r>
    <r>
      <rPr>
        <b/>
        <sz val="12"/>
        <rFont val="Times New Roman"/>
        <family val="1"/>
        <charset val="204"/>
      </rPr>
      <t>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Лот№3</t>
    </r>
    <r>
      <rPr>
        <sz val="12"/>
        <rFont val="Times New Roman"/>
        <family val="1"/>
        <charset val="204"/>
      </rPr>
      <t xml:space="preserve"> - перевірка пожежних кранів та рукавів до них </t>
    </r>
    <r>
      <rPr>
        <b/>
        <sz val="12"/>
        <rFont val="Times New Roman"/>
        <family val="1"/>
        <charset val="204"/>
      </rPr>
      <t xml:space="preserve">1000,00 грн. </t>
    </r>
    <r>
      <rPr>
        <sz val="12"/>
        <rFont val="Times New Roman"/>
        <family val="1"/>
        <charset val="204"/>
      </rPr>
      <t xml:space="preserve">                                                                       </t>
    </r>
    <r>
      <rPr>
        <b/>
        <sz val="12"/>
        <rFont val="Times New Roman"/>
        <family val="1"/>
        <charset val="204"/>
      </rPr>
      <t xml:space="preserve">Лот№4 </t>
    </r>
    <r>
      <rPr>
        <sz val="12"/>
        <rFont val="Times New Roman"/>
        <family val="1"/>
        <charset val="204"/>
      </rPr>
      <t>- технічне обслуговування пожежної сигналізації</t>
    </r>
    <r>
      <rPr>
        <b/>
        <sz val="12"/>
        <rFont val="Times New Roman"/>
        <family val="1"/>
        <charset val="204"/>
      </rPr>
      <t xml:space="preserve"> 9000,00 грн.</t>
    </r>
  </si>
  <si>
    <t xml:space="preserve">ДК 021:2015 код 90430000-0 Послуги з відведення стічних вод </t>
  </si>
  <si>
    <t>(послуги з водовідведення м. Вінниця, вул. Київська 80, вул. Станіславського 52,54)</t>
  </si>
  <si>
    <t xml:space="preserve">ДК 021:2015 код 65110000-7 Розподіл води </t>
  </si>
  <si>
    <t>(послуги з водопостачання м.Вінниця, вул. Київська 80, вул. Станіславського 52,54)</t>
  </si>
  <si>
    <r>
      <t>ДК 021:2015 код 65310000-9 Розподіл електричної енергі</t>
    </r>
    <r>
      <rPr>
        <sz val="12"/>
        <rFont val="Times New Roman"/>
        <family val="1"/>
        <charset val="204"/>
      </rPr>
      <t xml:space="preserve">ї (розподіл електричної енергії)     </t>
    </r>
  </si>
  <si>
    <t>I</t>
  </si>
  <si>
    <t>ДК 021:2015 код 90920000-2 Послуги із санітарно-гігієнічної обробки приміщень</t>
  </si>
  <si>
    <t>VІІI</t>
  </si>
  <si>
    <t>(дезінсекція, дезінфекція, камерне знезараження речей)</t>
  </si>
  <si>
    <r>
      <rPr>
        <b/>
        <sz val="12"/>
        <rFont val="Times New Roman"/>
        <family val="1"/>
        <charset val="204"/>
      </rPr>
      <t xml:space="preserve">ДК 021:2015 код 65210000-8 Розподіл газу </t>
    </r>
    <r>
      <rPr>
        <sz val="12"/>
        <rFont val="Times New Roman"/>
        <family val="1"/>
        <charset val="204"/>
      </rPr>
      <t>(розподіл газу)</t>
    </r>
  </si>
  <si>
    <r>
      <t>ДК021:2015 код 80530000-8 Послуги у сфері професійної підготовки</t>
    </r>
    <r>
      <rPr>
        <sz val="12"/>
        <rFont val="Times New Roman"/>
        <family val="1"/>
        <charset val="204"/>
      </rPr>
      <t xml:space="preserve"> </t>
    </r>
  </si>
  <si>
    <t>І-XІІ</t>
  </si>
  <si>
    <t>(навчання на курсах підвищення кваліфікації, навчання з охорони праці, цивільного захисту, електробезпеки, пожежно-технічного мінімуму, навчання членів тендерного комітету)</t>
  </si>
  <si>
    <r>
      <rPr>
        <b/>
        <sz val="12"/>
        <rFont val="Times New Roman"/>
        <family val="1"/>
        <charset val="204"/>
      </rPr>
      <t>ДК 021:2015 код 90520000-8 Послуги у сфері поводження з радіоактивними, токсичними, медичними та небезпечними відходами</t>
    </r>
    <r>
      <rPr>
        <sz val="12"/>
        <rFont val="Times New Roman"/>
        <family val="1"/>
        <charset val="204"/>
      </rPr>
      <t xml:space="preserve"> </t>
    </r>
  </si>
  <si>
    <t>(послуги з утилізації люмінесцентних ламп)</t>
  </si>
  <si>
    <t xml:space="preserve">ДК 021:2015 код 66510000-8 Страхові послуги </t>
  </si>
  <si>
    <t>І-XII</t>
  </si>
  <si>
    <r>
      <rPr>
        <b/>
        <sz val="12"/>
        <rFont val="Times New Roman"/>
        <family val="1"/>
        <charset val="204"/>
      </rPr>
      <t>Лот № 1</t>
    </r>
    <r>
      <rPr>
        <sz val="12"/>
        <rFont val="Times New Roman"/>
        <family val="1"/>
        <charset val="204"/>
      </rPr>
      <t xml:space="preserve"> - Послуги зі страхування цивільної відповідальності власників автомобільного транспорту (обов'язкове страхування цивільно-правової відповідальності власників транспорту) </t>
    </r>
    <r>
      <rPr>
        <b/>
        <sz val="12"/>
        <rFont val="Times New Roman"/>
        <family val="1"/>
        <charset val="204"/>
      </rPr>
      <t>1000,00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 № 2</t>
    </r>
    <r>
      <rPr>
        <sz val="12"/>
        <rFont val="Times New Roman"/>
        <family val="1"/>
        <charset val="204"/>
      </rPr>
      <t xml:space="preserve"> - Послуги зі страхування транспортних засобів (страхування автомобілів) </t>
    </r>
    <r>
      <rPr>
        <b/>
        <sz val="12"/>
        <rFont val="Times New Roman"/>
        <family val="1"/>
        <charset val="204"/>
      </rPr>
      <t>1000,00 грн.</t>
    </r>
  </si>
  <si>
    <r>
      <rPr>
        <b/>
        <sz val="12"/>
        <rFont val="Times New Roman"/>
        <family val="1"/>
        <charset val="204"/>
      </rPr>
      <t xml:space="preserve">ДК 021:2015 код 90510000-5 Утилізація сміття та поводження зі сміттям </t>
    </r>
    <r>
      <rPr>
        <sz val="12"/>
        <rFont val="Times New Roman"/>
        <family val="1"/>
        <charset val="204"/>
      </rPr>
      <t xml:space="preserve">          </t>
    </r>
  </si>
  <si>
    <t>(вивіз та утилізація твердих побутових відходів за адресами м. Вінниця, вул. Київська, 80, вул. Станіславського, 52, 54.</t>
  </si>
  <si>
    <t xml:space="preserve">ДК 021:2015 код 79340000-9 Рекламні та маркетингові послуги </t>
  </si>
  <si>
    <t>(реклама на сайтах, розміщення інформації про коледж в інформаційних виданнях, реклама в медіа)</t>
  </si>
  <si>
    <t>ДК 021:2015 код 50110000-9 Послуги з ремонту і технічного обслуговування мототранспортних засобів і супутнього обладнання:</t>
  </si>
  <si>
    <t>(ремонт автомобіля та технічне обслуговування)</t>
  </si>
  <si>
    <t xml:space="preserve">Всього послуги: </t>
  </si>
  <si>
    <t>V. ТОВАРИ (Будівельні матеріали)</t>
  </si>
  <si>
    <t xml:space="preserve">ДК 021:2015 код 09310000-5 Електрична енергія </t>
  </si>
  <si>
    <t xml:space="preserve">І </t>
  </si>
  <si>
    <t>(електрична енергія м. Вінниця, вул. Київська 80, вул. Станіславського 52, 54)</t>
  </si>
  <si>
    <r>
      <t xml:space="preserve">ДК 021:2015 код 09320000-8 Пара, гаряча вода та пов’язана продукція      </t>
    </r>
    <r>
      <rPr>
        <b/>
        <sz val="12"/>
        <rFont val="Times New Roman"/>
        <family val="1"/>
        <charset val="204"/>
      </rPr>
      <t xml:space="preserve">                                      </t>
    </r>
  </si>
  <si>
    <r>
      <t>ДК 021:2015 код 14210000-6 Гравій, пісок, щебінь і наповнювачі</t>
    </r>
    <r>
      <rPr>
        <sz val="12"/>
        <rFont val="Times New Roman"/>
        <family val="1"/>
        <charset val="204"/>
      </rPr>
      <t xml:space="preserve"> (пісок)</t>
    </r>
  </si>
  <si>
    <t>V</t>
  </si>
  <si>
    <r>
      <t xml:space="preserve">ДК 021:2015 код 44310000-6 Вироби з дроту  </t>
    </r>
    <r>
      <rPr>
        <sz val="12"/>
        <rFont val="Times New Roman"/>
        <family val="1"/>
        <charset val="204"/>
      </rPr>
      <t>(електричні проводи)</t>
    </r>
  </si>
  <si>
    <t>ІІ-ХІІ</t>
  </si>
  <si>
    <t xml:space="preserve">ДК 021:2015 код 42130000-9 Арматура трубопровідна: крани, вентилі, клапани та подібні пристрої </t>
  </si>
  <si>
    <t>І-ХІІ</t>
  </si>
  <si>
    <t>(кран шаровий; кран американка пряма, вентильні крани, крани-змішувачі, кран-відвідник повітря)</t>
  </si>
  <si>
    <t>ІII-XII</t>
  </si>
  <si>
    <t xml:space="preserve">ДК 021:2015 код 44410000-7 Вироби для ванної кімнати та кухні </t>
  </si>
  <si>
    <t>(унітази, мийки кухонні)</t>
  </si>
  <si>
    <t xml:space="preserve">ДК 021:2015 код 14810000-2 Абразивні вироби </t>
  </si>
  <si>
    <t>II-ХІІ</t>
  </si>
  <si>
    <t>(шліфувальний папір, відрізні диски)</t>
  </si>
  <si>
    <t>ДК 021:2015 код 44160000-9 Магістралі, трубопроводи, труби, обсадні труби, тюбінги та супутні вироби</t>
  </si>
  <si>
    <t>ІI-XII</t>
  </si>
  <si>
    <t>(дренажні труби, каналізаційні труби, водопровідні труби, з'єднувачі труб, ізоляційні прокладки, шланги, муфти, фланцеві перехідники, ремонтні хомути та манжети, коліна, трійники та арматура до труб)</t>
  </si>
  <si>
    <t xml:space="preserve">ДК 021:2015 код 44810000-1 Фарби </t>
  </si>
  <si>
    <t>(фарби водоемульсійні для внутрішніх та зовнішніх робіт, грунтуючі фарби, акрилові фарби, емаль ПФ-115, емаль ПФ-266, емаль антикорозійна, емаль-лак, емалі алкідні, ґрунтовки антикорозійні)</t>
  </si>
  <si>
    <r>
      <t>ДК 021:2015 код 44830000-7 Мастики, шпаклівки, замазки та розчинники</t>
    </r>
    <r>
      <rPr>
        <sz val="12"/>
        <color indexed="8"/>
        <rFont val="Times New Roman"/>
        <family val="1"/>
        <charset val="204"/>
      </rPr>
      <t xml:space="preserve"> </t>
    </r>
  </si>
  <si>
    <t>ІV-XІІ</t>
  </si>
  <si>
    <t>(сатенгіпс, ізогіпс)</t>
  </si>
  <si>
    <t xml:space="preserve">ДК 021:2015 код 31210000-1 Електрична апаратура для комутування та захисту електричних кіл </t>
  </si>
  <si>
    <t>(електровимикачі, автоматичні вимикачі)</t>
  </si>
  <si>
    <t xml:space="preserve">ДК 021:2015 код 44170000-2 Плити, листи, стрічки та фольга, пов’язані з конструкційними матеріалами </t>
  </si>
  <si>
    <t>ІІ-XІІ</t>
  </si>
  <si>
    <t>(плита гіпсокартонна, підвісна стеля Армстронг, стрічка серпянка, стрічка малярна)</t>
  </si>
  <si>
    <t xml:space="preserve">ДК 021:2015 код 44420000-0 Будівельні товари </t>
  </si>
  <si>
    <t>II-XII</t>
  </si>
  <si>
    <t>(гумові прокладки)</t>
  </si>
  <si>
    <r>
      <t>ДК 021:2015 код 44330000-2 Будівельні прути, стрижні, дроти та профілі</t>
    </r>
    <r>
      <rPr>
        <sz val="12"/>
        <color indexed="8"/>
        <rFont val="Times New Roman"/>
        <family val="1"/>
        <charset val="204"/>
      </rPr>
      <t xml:space="preserve"> (профілі для гіпсокартонних систем, кути перфоровані малярні, профілі для підвісних стель, профілі для підлог, профілі сходинкові, кут фасадний пластиковий з сіткою, дріт в'язальний) </t>
    </r>
  </si>
  <si>
    <t xml:space="preserve">ДК 021:2015 код 44530000-4 Кріпильні деталі  </t>
  </si>
  <si>
    <t>(шурупи, дюбеля ударні, саморізи, болти)</t>
  </si>
  <si>
    <t xml:space="preserve">ДК 021:2015 код 44220000-8 Столярні вироби  </t>
  </si>
  <si>
    <t>VI</t>
  </si>
  <si>
    <t>(металопластикові віконні та балконні блоки)</t>
  </si>
  <si>
    <t xml:space="preserve">ДК 021:2015 код 44520000-1 Замки, ключі та петлі </t>
  </si>
  <si>
    <t>ІІІ-XII</t>
  </si>
  <si>
    <t>замки, ключі, петлі (врізні замки, дверні замки, до меблів)</t>
  </si>
  <si>
    <t xml:space="preserve">ДК 021:2015 код 31530000-0 Частини до світильників та освітлювального обладнання </t>
  </si>
  <si>
    <t>(лампи енергозберігаючі, люмінісцентні лампи)</t>
  </si>
  <si>
    <t xml:space="preserve">ДК 021:2015 код 31220000-4 Елементи електричних схем </t>
  </si>
  <si>
    <t>(розетки)</t>
  </si>
  <si>
    <r>
      <t>ДК 021:2015 код 31520000-7 Світильники та освітлювальна арматура(</t>
    </r>
    <r>
      <rPr>
        <sz val="12"/>
        <color indexed="8"/>
        <rFont val="Times New Roman"/>
        <family val="1"/>
        <charset val="204"/>
      </rPr>
      <t xml:space="preserve"> світильники настельні діодні</t>
    </r>
    <r>
      <rPr>
        <b/>
        <sz val="12"/>
        <color indexed="8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</si>
  <si>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ДК 021:2015 код 44510000-8 Знаряддя</t>
    </r>
    <r>
      <rPr>
        <sz val="12"/>
        <rFont val="Times New Roman"/>
        <family val="1"/>
        <charset val="204"/>
      </rPr>
      <t xml:space="preserve"> (сікатор, ножиці для саду, викрутки, слюсарний інструмент, автомобільний набір ключів)</t>
    </r>
  </si>
  <si>
    <t>IV-XII</t>
  </si>
  <si>
    <t>ВСЬОГО ТОВАРИ (Будівельні матеріали)</t>
  </si>
  <si>
    <t>VI. АВТОТРАНСПОРТ ТА ЙОГО ТЕХНІЧНЕ ОБСЛУГОВУВАННЯ</t>
  </si>
  <si>
    <t>ДК 021:2015 код 09130000-9 Нафта і дистиляти</t>
  </si>
  <si>
    <t>(бензин по талонах)</t>
  </si>
  <si>
    <r>
      <rPr>
        <b/>
        <sz val="12"/>
        <rFont val="Times New Roman"/>
        <family val="1"/>
        <charset val="204"/>
      </rPr>
      <t xml:space="preserve">ДК 021:2015 код 09120000-6 Газове паливо  </t>
    </r>
    <r>
      <rPr>
        <sz val="12"/>
        <rFont val="Times New Roman"/>
        <family val="1"/>
        <charset val="204"/>
      </rPr>
      <t>(постачання природного газу)</t>
    </r>
  </si>
  <si>
    <t xml:space="preserve">Всього автотранспорт та його технічне забезпечення: </t>
  </si>
  <si>
    <t>VII. КОМП'ЮТЕРНЕ ОБЛАДНАННЯ ТА ПРОГРАМНЕ ЗАБЕЗПЕЧЕННЯ</t>
  </si>
  <si>
    <r>
      <t>ДК 021:2015 код 72260000-5 Послуги, пов’язані з програмним забезпеченням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</si>
  <si>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ДК 021:2015 код 64210000-1 Послуги телефонного зв’язку та передачі даних </t>
    </r>
    <r>
      <rPr>
        <sz val="12"/>
        <rFont val="Times New Roman"/>
        <family val="1"/>
        <charset val="204"/>
      </rPr>
      <t xml:space="preserve"> </t>
    </r>
  </si>
  <si>
    <t>(послуги міського телефонного зв’язку)</t>
  </si>
  <si>
    <t>ДК 021:2015 код 50320000-4 Послуги з ремонту і технічного обслуговування персональних комп’ютерів</t>
  </si>
  <si>
    <t>(ремонт персональних комп'ютерів)</t>
  </si>
  <si>
    <r>
      <rPr>
        <b/>
        <sz val="12"/>
        <color indexed="8"/>
        <rFont val="Times New Roman"/>
        <family val="1"/>
        <charset val="204"/>
      </rPr>
      <t>ДК 021:2015 код 72210000-0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Послуги з розробки пакетів програмного забезпечення</t>
    </r>
    <r>
      <rPr>
        <sz val="12"/>
        <color indexed="8"/>
        <rFont val="Times New Roman"/>
        <family val="1"/>
        <charset val="204"/>
      </rPr>
      <t xml:space="preserve"> (електронно-цифровий підпис)</t>
    </r>
  </si>
  <si>
    <r>
      <t xml:space="preserve">ДК 021:2015 код 31710000-6 Електронне обладнання </t>
    </r>
    <r>
      <rPr>
        <sz val="12"/>
        <color indexed="8"/>
        <rFont val="Times New Roman"/>
        <family val="1"/>
        <charset val="204"/>
      </rPr>
      <t>(електроди)</t>
    </r>
  </si>
  <si>
    <t>ІI-ХІІ</t>
  </si>
  <si>
    <t>ДК 021:2015 код 50310000-1 Технічне обслуговування і ремонт офісної техніки</t>
  </si>
  <si>
    <t>(заправка та відновлення тонерів, картриджів, ремонт принтерів)</t>
  </si>
  <si>
    <t xml:space="preserve">ДК 021:2015 код 72310000-1 Послуги з обробки даних </t>
  </si>
  <si>
    <t>(обслуговування ЕККА - електронного контрольно-касового апарата)</t>
  </si>
  <si>
    <t>(системний блок, дисплейні екрани, плоскопанельні дисплеї, флеш-накопичувачі, лазерні принтери, струменеві принтери, комп’ютерні миші та клавіатури, мережеві фільтри, джерело безперебійного живлення)</t>
  </si>
  <si>
    <r>
      <rPr>
        <b/>
        <sz val="12"/>
        <rFont val="Times New Roman"/>
        <family val="1"/>
        <charset val="204"/>
      </rPr>
      <t>ДК 021:2015 код 32320000-2 Телевізійне й аудіовізуальне обладнання</t>
    </r>
    <r>
      <rPr>
        <sz val="12"/>
        <rFont val="Times New Roman"/>
        <family val="1"/>
        <charset val="204"/>
      </rPr>
      <t xml:space="preserve"> </t>
    </r>
  </si>
  <si>
    <t>(проектор)</t>
  </si>
  <si>
    <t xml:space="preserve">ДК 021:2015 код 30120000-6 Фотокопіювальне та поліграфічне обладнання для офсетного друку </t>
  </si>
  <si>
    <t>(тонер)</t>
  </si>
  <si>
    <t>ВСЬГО КОМП'ЮТЕРНЕ ОБЛАДНАННЯ ТА ПРОГРАМНЕ ЗАБЕЗПЕЧЕННЯ:</t>
  </si>
  <si>
    <t>VIIІ. ЗАБЕЗПЕЧЕННЯ БІБЛІОТЕКИ</t>
  </si>
  <si>
    <t xml:space="preserve">ДК 021:2015 код 22210000-5 Газети </t>
  </si>
  <si>
    <t>(журнали, періодичні видання, офіційні вісники, газети)</t>
  </si>
  <si>
    <t>ІX. ЗАБЕЗПЕЧЕННЯ ПРОДУКТАМИ ХАРЧУВАННЯ</t>
  </si>
  <si>
    <t xml:space="preserve">ДК 021:2015 код 03140000-4 Продукція тваринництва та супутня продукція </t>
  </si>
  <si>
    <t>(яйця)</t>
  </si>
  <si>
    <t xml:space="preserve">ДК 021:2015 код 03210000-6 Зернові культури та картопля </t>
  </si>
  <si>
    <t>(картопля)</t>
  </si>
  <si>
    <t xml:space="preserve">ДК 021:2015 код 03220000-9 Овочі, фрукти та горіхи </t>
  </si>
  <si>
    <t>(перець, помідори, огірки, яблука, буряк, морква, капуста свіжа, цибуля, часник)</t>
  </si>
  <si>
    <t xml:space="preserve">ДК 021:2015 код 15110000-2 М'ясо </t>
  </si>
  <si>
    <t>(м'ясо свинини, філе куряче)</t>
  </si>
  <si>
    <t xml:space="preserve">ДК 021:2015 код 15130000-8 М’ясопродукти </t>
  </si>
  <si>
    <t>(ковбаса, сосиски)</t>
  </si>
  <si>
    <t xml:space="preserve">ДК 021:2015 код 15320000-7 Фруктові та овочеві соки </t>
  </si>
  <si>
    <t xml:space="preserve">(сок апельсиновий, виноградний, яблучний, томатний) </t>
  </si>
  <si>
    <t xml:space="preserve">ДК 021:2015 код 15980000-1 Безалкогольні напої </t>
  </si>
  <si>
    <t>(мінеральна вода негазована, газована, ароматизована)</t>
  </si>
  <si>
    <t>ВСЬОГО ЗАБЕЗПЕЧЕННЯ ПРОДУКТАМИ ХАРЧУВАННЯ:</t>
  </si>
  <si>
    <t>X. ГОСПОДАРЧІ ІНСТРУМЕНТИ, ЗАСОБИ, ОБЛАДНАННЯ ТА ПОСЛУГИ</t>
  </si>
  <si>
    <r>
      <rPr>
        <b/>
        <sz val="12"/>
        <color indexed="8"/>
        <rFont val="Times New Roman"/>
        <family val="1"/>
        <charset val="204"/>
      </rPr>
      <t>ДК 021:2015 код 22460000-2 Рекламні матеріали, каталоги товарів та посібники</t>
    </r>
    <r>
      <rPr>
        <sz val="12"/>
        <color indexed="8"/>
        <rFont val="Times New Roman"/>
        <family val="1"/>
        <charset val="204"/>
      </rPr>
      <t xml:space="preserve"> </t>
    </r>
  </si>
  <si>
    <t>ІIІ</t>
  </si>
  <si>
    <t>(інформативний матеріал для вступної комп., буклети)</t>
  </si>
  <si>
    <r>
      <t xml:space="preserve">ДК 021:2015 код 38410000-2 Лічильні прилади </t>
    </r>
    <r>
      <rPr>
        <sz val="12"/>
        <color indexed="8"/>
        <rFont val="Times New Roman"/>
        <family val="1"/>
        <charset val="204"/>
      </rPr>
      <t>(пірометр)</t>
    </r>
  </si>
  <si>
    <t>ДК 021:2015 код 39310000-8 Обладнання для закладів громадського харчування</t>
  </si>
  <si>
    <t>(підставки, вітрини, марміти, столи, місця касирів, мийки, полиці, візок сервірувальний, стійка)</t>
  </si>
  <si>
    <r>
      <t xml:space="preserve">ДК 021:2015 код 39710000-2 Електричні побутові прилади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</t>
    </r>
  </si>
  <si>
    <t>Загал. фонд держ. бюджету</t>
  </si>
  <si>
    <t>I-ХІІ</t>
  </si>
  <si>
    <t>(кондиціонери)</t>
  </si>
  <si>
    <t>ДК 021:2015 код 33140000-3 Медичні матеріали</t>
  </si>
  <si>
    <t>(вата, бинт, медичні спиртові серветки, шприци, рукавички нестерильні, шпатель ЛОР)</t>
  </si>
  <si>
    <t>ДК 021:2015 код 30190000-7 Офісне устаткування та приладдя різне</t>
  </si>
  <si>
    <t>(чорнило для друкарського обладнання, папір для друку, касова стрічка, скоби, канцелярські ножі, степлери, діркопробивач, ручки, олівці, коректори, лінійки, гумки, маркери, папки, конверти, самоклеючий папір, сегрегатори)</t>
  </si>
  <si>
    <t>ДК 021:2015 код 35820000-8 Допоміжне екіпірування (банери)</t>
  </si>
  <si>
    <t xml:space="preserve">ДК 021:2015 код 39830000-9 Продукція для чищення </t>
  </si>
  <si>
    <t>(засоби для миття посуду, чистки раковин та унітазів, вікон)</t>
  </si>
  <si>
    <t xml:space="preserve">ДК 021:2015 код 35110000-8 Протипожежне, рятувальне та захисне обладнання </t>
  </si>
  <si>
    <t>кошти Державного бюджету (загальний фонд, спеціальний фонд)</t>
  </si>
  <si>
    <t>(пожежні засоби пожежогасіння, вогнегасники)</t>
  </si>
  <si>
    <t>ДК 021:2015 код 39220000-0 Кухонне приладдя, товари для дому та господарства і приладдя для закладів громадського харчування</t>
  </si>
  <si>
    <t>(мітли, швабри, щітки, пензлі для фарбування, туалетні йоршики, губки, відра, совки)</t>
  </si>
  <si>
    <t xml:space="preserve">ДК 021:2015 код 18140000-2 Аксесуари до робочого одягу </t>
  </si>
  <si>
    <t>(робочі рукавиці, захисні латексні рукавиці, рукавиці ізоляційні)</t>
  </si>
  <si>
    <t xml:space="preserve">ДК 021:2015 код 39110000-6 Сидіння, стільці та супутні вироби і частини до них </t>
  </si>
  <si>
    <t>2210</t>
  </si>
  <si>
    <t>VII</t>
  </si>
  <si>
    <t>(стільці)</t>
  </si>
  <si>
    <r>
      <t>ДК 021:2015 код 39120000-9 Столи, серванти, письмові столи та книжкові шафи</t>
    </r>
    <r>
      <rPr>
        <sz val="12"/>
        <color indexed="8"/>
        <rFont val="Times New Roman"/>
        <family val="1"/>
        <charset val="204"/>
      </rPr>
      <t xml:space="preserve"> </t>
    </r>
  </si>
  <si>
    <t>(парти)</t>
  </si>
  <si>
    <r>
      <t xml:space="preserve">ДК 021:2015 код 39140000-5  Меблі для дому  </t>
    </r>
    <r>
      <rPr>
        <b/>
        <sz val="12"/>
        <rFont val="Times New Roman"/>
        <family val="1"/>
        <charset val="204"/>
      </rPr>
      <t xml:space="preserve">                                    </t>
    </r>
  </si>
  <si>
    <t>VI-VII</t>
  </si>
  <si>
    <t>(ліжка для гуртожитків, матраци)</t>
  </si>
  <si>
    <t xml:space="preserve">ДК 021:2015 код 37450000-7 Спортивний інвентар для полів і кортів </t>
  </si>
  <si>
    <t>IІI</t>
  </si>
  <si>
    <t>ДК 021:2015 код 37460000-0 Ігри на влучність, настільні ігри та інвентар</t>
  </si>
  <si>
    <t>III</t>
  </si>
  <si>
    <t xml:space="preserve">ДК 021:2015 код  33710000-0 Парфуми, засоби гігієни та презервативи </t>
  </si>
  <si>
    <t>(мило, рідке мило)</t>
  </si>
  <si>
    <r>
      <t xml:space="preserve">ДК 021:2015 код 33760000-5 Туалетний папір, носові хустинки, рушники для рук і серветки </t>
    </r>
    <r>
      <rPr>
        <sz val="12"/>
        <color indexed="8"/>
        <rFont val="Times New Roman"/>
        <family val="1"/>
        <charset val="204"/>
      </rPr>
      <t>(рушники паперові)</t>
    </r>
  </si>
  <si>
    <t>ДК 021:2015 код 24450000-3 Агрохімічна продукція</t>
  </si>
  <si>
    <t>(засоби для дезінфекціїї рук)</t>
  </si>
  <si>
    <t xml:space="preserve">ДК 021:2015 код 39240000-6 Різальні інструменти </t>
  </si>
  <si>
    <t>ІІI-ХІІ</t>
  </si>
  <si>
    <t>(ножі, ножиці)</t>
  </si>
  <si>
    <t xml:space="preserve">ДК 021:2015 код 33190000-8 Медичне обладнання та вироби медичного призначення різні </t>
  </si>
  <si>
    <t>матеріали для наповнення аптечки: (розчин аміаку, алмагель, анальгін, валідол, активоване вугілля, корвалдин, но-шпа, анальгін розчин для ін’єкцій, папазол таблетки, перекис водню, цитрамон,  спазмалгон рочин, сульфати натрію, темпалгін,  септостерил, фуросемід, дезактин, медичне мило, атоксіл, комбіспазм, фамотидин, каптоприл, дицинон, метоклопрамід, санідез)</t>
  </si>
  <si>
    <t>ВСЬОГО ГОСПОДАРЧІ ІНСТРУМЕНТИ, ЗАСОБИ, ОБЛАДНАННЯ ТА ПОСЛУГИ:</t>
  </si>
  <si>
    <t>XI. КАНЦЕЛЯРСЬКІ ТОВАРИ</t>
  </si>
  <si>
    <t xml:space="preserve">ДК 021:2015 код 22810000-1 Паперові чи картонні реєстраційні журнали </t>
  </si>
  <si>
    <t>(журнали реєстрації інструктажів, бухгалтерські книги, записні книги)</t>
  </si>
  <si>
    <t xml:space="preserve">ДК 021:2015 код  22820000-4 Бланки </t>
  </si>
  <si>
    <t>(бланкова продукція, журнали реєстраційні, журнали керівників груп, журнали груп, бланки відомостей)</t>
  </si>
  <si>
    <t xml:space="preserve">ДК 021:2015 код  22830000-7 Зошити </t>
  </si>
  <si>
    <t>(зошити, книги канцелярські)</t>
  </si>
  <si>
    <t xml:space="preserve">ДК 021:2015 код 22850000-3 Швидкозшивачі та супутнє приладдя </t>
  </si>
  <si>
    <t>(швидкозшивачі, теки з файлами)</t>
  </si>
  <si>
    <t>ВСЬОГО КАНЦЕЛЯРСЬКІ ТОВАРИ:</t>
  </si>
  <si>
    <t>XII. ЗАБЕЗПЕЧЕННЯ НАВЧАЛЬНОГО ПРОЦЕСУ</t>
  </si>
  <si>
    <t xml:space="preserve">ДК 021:2015 код 22450000-9 Друкована продукція з елементами захисту </t>
  </si>
  <si>
    <t>IV</t>
  </si>
  <si>
    <t xml:space="preserve">(дипломи, додатки до дипломів, свідоцтва про ПЗСО , додатки до свідоцтва)                                    </t>
  </si>
  <si>
    <t xml:space="preserve">Відшкодування витрат на виготовлення бланків дипломів про вищу освіту державного зразка та додатків до них </t>
  </si>
  <si>
    <t>Не підпадає під дію Закону</t>
  </si>
  <si>
    <t>(бланки дипломів, обкладинки для дипломів)</t>
  </si>
  <si>
    <t>ВСЬОГО ЗАБЕЗПЕЧЕННЯ НАВЧАЛЬНОГО ПРОЦЕСУ:</t>
  </si>
  <si>
    <t>ДК 021:2015 код 79820000-8 Послуги, пов’язані з друком (виготовлення поліграфічної продукції)</t>
  </si>
  <si>
    <t>Голова тендерного комітету</t>
  </si>
  <si>
    <t>Секретар тендерного комітету</t>
  </si>
  <si>
    <r>
      <t>Погоджено</t>
    </r>
    <r>
      <rPr>
        <sz val="11"/>
        <color theme="1"/>
        <rFont val="Calibri"/>
        <family val="2"/>
        <charset val="204"/>
      </rPr>
      <t>:</t>
    </r>
  </si>
  <si>
    <t>Головний бухгалтер</t>
  </si>
  <si>
    <t>Олена КОМАРОВСЬКА</t>
  </si>
  <si>
    <t>______________________</t>
  </si>
  <si>
    <t>РАЗОМ  ПО ПЛАНУ:</t>
  </si>
  <si>
    <t xml:space="preserve">            ______________________</t>
  </si>
  <si>
    <r>
      <t xml:space="preserve">(теплова енергія у гарячій воді/парі) 
</t>
    </r>
    <r>
      <rPr>
        <b/>
        <sz val="12"/>
        <rFont val="Times New Roman"/>
        <family val="1"/>
        <charset val="204"/>
      </rPr>
      <t>Лот № 1</t>
    </r>
    <r>
      <rPr>
        <sz val="12"/>
        <rFont val="Times New Roman"/>
        <family val="1"/>
        <charset val="204"/>
      </rPr>
      <t xml:space="preserve"> - теплоенергія у гарячій воді/парі за адресою вул. Київська,80;</t>
    </r>
    <r>
      <rPr>
        <b/>
        <sz val="12"/>
        <rFont val="Times New Roman"/>
        <family val="1"/>
        <charset val="204"/>
      </rPr>
      <t xml:space="preserve"> 340000,00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 № 2</t>
    </r>
    <r>
      <rPr>
        <sz val="12"/>
        <rFont val="Times New Roman"/>
        <family val="1"/>
        <charset val="204"/>
      </rPr>
      <t xml:space="preserve"> - теплоенергія у гарячій воді/ за адресою вул. Станіславського, 52, 54; 1000000</t>
    </r>
    <r>
      <rPr>
        <b/>
        <sz val="12"/>
        <rFont val="Times New Roman"/>
        <family val="1"/>
        <charset val="204"/>
      </rPr>
      <t>,00 грн.</t>
    </r>
    <r>
      <rPr>
        <sz val="12"/>
        <rFont val="Times New Roman"/>
        <family val="1"/>
        <charset val="204"/>
      </rPr>
      <t xml:space="preserve">
</t>
    </r>
  </si>
  <si>
    <t xml:space="preserve">РІЧНИЙ ПЛАН 
придбання на 2022 рік
Відокремлений структурний підрозділ "Вінницький торговельно-економічний фаховий коледж Київського національного торговеьно-економічного університету"
Код ЄДРПОУ 01565891
</t>
  </si>
  <si>
    <t>Людмила ПРОКОПЕНКО</t>
  </si>
  <si>
    <t>Аліна СКОЦЬКА</t>
  </si>
  <si>
    <t>VII-XII</t>
  </si>
  <si>
    <t>Спец. фонд держ. Бюджету</t>
  </si>
  <si>
    <t>V-VIII</t>
  </si>
  <si>
    <t>(футбольні м'ячі, волейбольні м'ячі, ракетки для тенісу)</t>
  </si>
  <si>
    <r>
      <rPr>
        <b/>
        <sz val="12"/>
        <rFont val="Times New Roman"/>
        <family val="1"/>
        <charset val="204"/>
      </rPr>
      <t xml:space="preserve">Лот№1 </t>
    </r>
    <r>
      <rPr>
        <sz val="12"/>
        <rFont val="Times New Roman"/>
        <family val="1"/>
        <charset val="204"/>
      </rPr>
      <t xml:space="preserve">- Послуги з постачання програмного забезпечення (продовження ліцензії антивірусної програми  ESET NOD32 Antivirus) </t>
    </r>
    <r>
      <rPr>
        <b/>
        <sz val="12"/>
        <rFont val="Times New Roman"/>
        <family val="1"/>
        <charset val="204"/>
      </rPr>
      <t>15000,00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Лот№2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(підтримання програми ІАСУ ФР  МОНУ) 3500</t>
    </r>
    <r>
      <rPr>
        <b/>
        <sz val="12"/>
        <rFont val="Times New Roman"/>
        <family val="1"/>
        <charset val="204"/>
      </rPr>
      <t>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Лот№3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(підтримання доступу до ЄДЕБО) </t>
    </r>
    <r>
      <rPr>
        <b/>
        <sz val="12"/>
        <rFont val="Times New Roman"/>
        <family val="1"/>
        <charset val="204"/>
      </rPr>
      <t>12000,00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Лот№4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(постачання пакетів M.e.doc.) </t>
    </r>
    <r>
      <rPr>
        <b/>
        <sz val="12"/>
        <rFont val="Times New Roman"/>
        <family val="1"/>
        <charset val="204"/>
      </rPr>
      <t>5000,00 грн.</t>
    </r>
  </si>
  <si>
    <r>
      <t xml:space="preserve">ДК 021:2015 код 44110000-4 Конструкційні матеріали цегла, цемент, ізолятори, керамічні вироби, термоізоляційні матеріали </t>
    </r>
    <r>
      <rPr>
        <sz val="12"/>
        <rFont val="Times New Roman"/>
        <family val="1"/>
        <charset val="204"/>
      </rPr>
      <t>(цемент, профіль, кути металеві)</t>
    </r>
  </si>
  <si>
    <r>
      <rPr>
        <b/>
        <sz val="12"/>
        <rFont val="Times New Roman"/>
        <family val="1"/>
        <charset val="204"/>
      </rPr>
      <t xml:space="preserve">ДК 021:2015 – 71630000-3 Послуги з технічного огляду та випробовувань </t>
    </r>
    <r>
      <rPr>
        <sz val="12"/>
        <rFont val="Times New Roman"/>
        <family val="1"/>
        <charset val="204"/>
      </rPr>
      <t xml:space="preserve">(гідравлічні випробування та заповнення теплових мереж </t>
    </r>
  </si>
  <si>
    <r>
      <rPr>
        <b/>
        <sz val="12"/>
        <rFont val="Times New Roman"/>
        <family val="1"/>
        <charset val="204"/>
      </rPr>
      <t>ДК 021:2015 код 98110000-7 Послуги підприємницьких, професійних та спеціалізованих організацій</t>
    </r>
    <r>
      <rPr>
        <sz val="12"/>
        <rFont val="Times New Roman"/>
        <family val="1"/>
        <charset val="204"/>
      </rPr>
      <t xml:space="preserve"> (послуги з проведення атестаційної експертизи, проведення акредитації, оформлення сертифікатів про акредитацію, участь у майстер-класі кулінарного і кондитерського мистецтва)</t>
    </r>
  </si>
  <si>
    <r>
      <t>ДК 021:2015 код 30230000-0 Комп’ютерне обладнання</t>
    </r>
    <r>
      <rPr>
        <sz val="12"/>
        <rFont val="Times New Roman"/>
        <family val="1"/>
        <charset val="204"/>
      </rPr>
      <t xml:space="preserve"> </t>
    </r>
  </si>
  <si>
    <t>ДК 021:2015 код 19640000-4 Поліетиленові мішки (пакети для сміття)</t>
  </si>
  <si>
    <t>(м’ячі для настільного тенісу, ракетки для настільного тенісу)</t>
  </si>
  <si>
    <r>
      <t>ЗАТВЕРДЖУЮ
 В. о.директора ВСП "ВТЕК ДТЕУ"
_______________Наталія  ЛОЗОВСЬКА
«__» _________2022 р.</t>
    </r>
    <r>
      <rPr>
        <sz val="12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</si>
</sst>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</cellStyleXfs>
  <cellXfs count="14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 shrinkToFi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0" xfId="0" applyFont="1" applyFill="1"/>
    <xf numFmtId="4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 shrinkToFi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10" fillId="2" borderId="1" xfId="0" applyFont="1" applyFill="1" applyBorder="1" applyAlignment="1">
      <alignment horizontal="left" vertical="center" wrapText="1" shrinkToFit="1"/>
    </xf>
    <xf numFmtId="4" fontId="8" fillId="2" borderId="1" xfId="1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 shrinkToFit="1"/>
    </xf>
    <xf numFmtId="4" fontId="9" fillId="6" borderId="1" xfId="1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3" borderId="0" xfId="0" applyNumberFormat="1" applyFill="1"/>
    <xf numFmtId="0" fontId="0" fillId="3" borderId="0" xfId="0" applyFill="1"/>
    <xf numFmtId="0" fontId="9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Alignment="1">
      <alignment wrapText="1" shrinkToFit="1"/>
    </xf>
    <xf numFmtId="0" fontId="13" fillId="2" borderId="0" xfId="0" applyFont="1" applyFill="1"/>
    <xf numFmtId="0" fontId="8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vertical="center" wrapText="1"/>
    </xf>
    <xf numFmtId="4" fontId="0" fillId="0" borderId="0" xfId="0" applyNumberFormat="1" applyFill="1"/>
    <xf numFmtId="0" fontId="0" fillId="7" borderId="0" xfId="0" applyFill="1"/>
    <xf numFmtId="0" fontId="0" fillId="8" borderId="0" xfId="0" applyFill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/>
    </xf>
    <xf numFmtId="4" fontId="12" fillId="6" borderId="1" xfId="1" applyNumberFormat="1" applyFont="1" applyFill="1" applyBorder="1" applyAlignment="1">
      <alignment horizontal="center" vertical="center" wrapText="1"/>
    </xf>
    <xf numFmtId="4" fontId="12" fillId="5" borderId="1" xfId="1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5" fillId="2" borderId="0" xfId="0" applyFont="1" applyFill="1"/>
    <xf numFmtId="0" fontId="5" fillId="0" borderId="0" xfId="0" applyFont="1" applyFill="1"/>
    <xf numFmtId="0" fontId="9" fillId="2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vertical="center" wrapText="1"/>
    </xf>
    <xf numFmtId="0" fontId="15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3" fillId="0" borderId="0" xfId="0" applyFont="1" applyFill="1"/>
    <xf numFmtId="0" fontId="9" fillId="5" borderId="1" xfId="0" applyFont="1" applyFill="1" applyBorder="1" applyAlignment="1">
      <alignment vertical="center"/>
    </xf>
    <xf numFmtId="4" fontId="9" fillId="4" borderId="1" xfId="1" applyNumberFormat="1" applyFont="1" applyFill="1" applyBorder="1" applyAlignment="1">
      <alignment horizontal="center" vertical="center"/>
    </xf>
    <xf numFmtId="4" fontId="9" fillId="5" borderId="1" xfId="1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9" fillId="9" borderId="1" xfId="0" applyFont="1" applyFill="1" applyBorder="1" applyAlignment="1">
      <alignment vertical="center"/>
    </xf>
    <xf numFmtId="4" fontId="9" fillId="10" borderId="1" xfId="0" applyNumberFormat="1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4" fillId="0" borderId="0" xfId="0" applyFont="1" applyFill="1" applyAlignment="1">
      <alignment horizontal="center"/>
    </xf>
    <xf numFmtId="0" fontId="18" fillId="0" borderId="0" xfId="0" applyFont="1" applyFill="1"/>
    <xf numFmtId="0" fontId="18" fillId="2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8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6"/>
  <sheetViews>
    <sheetView tabSelected="1" view="pageBreakPreview" topLeftCell="A43" zoomScale="70" zoomScaleNormal="70" zoomScaleSheetLayoutView="70" workbookViewId="0">
      <selection activeCell="D18" sqref="D18"/>
    </sheetView>
  </sheetViews>
  <sheetFormatPr defaultRowHeight="15" x14ac:dyDescent="0.25"/>
  <cols>
    <col min="1" max="1" width="45.7109375" customWidth="1"/>
    <col min="2" max="2" width="50.7109375" customWidth="1"/>
    <col min="3" max="3" width="22.28515625" customWidth="1"/>
    <col min="4" max="4" width="35.42578125" customWidth="1"/>
    <col min="5" max="5" width="29.28515625" customWidth="1"/>
    <col min="6" max="6" width="25" customWidth="1"/>
    <col min="7" max="7" width="30.42578125" customWidth="1"/>
    <col min="8" max="8" width="26.7109375" customWidth="1"/>
    <col min="10" max="10" width="17.42578125" customWidth="1"/>
  </cols>
  <sheetData>
    <row r="1" spans="1:8" ht="126.75" customHeight="1" x14ac:dyDescent="0.25">
      <c r="A1" s="1"/>
      <c r="B1" s="2"/>
      <c r="C1" s="1"/>
      <c r="D1" s="3"/>
      <c r="E1" s="4"/>
      <c r="F1" s="139" t="s">
        <v>235</v>
      </c>
      <c r="G1" s="140"/>
      <c r="H1" s="140"/>
    </row>
    <row r="2" spans="1:8" ht="123" customHeight="1" x14ac:dyDescent="0.25">
      <c r="A2" s="141" t="s">
        <v>221</v>
      </c>
      <c r="B2" s="142"/>
      <c r="C2" s="142"/>
      <c r="D2" s="142"/>
      <c r="E2" s="142"/>
      <c r="F2" s="142"/>
      <c r="G2" s="142"/>
      <c r="H2" s="142"/>
    </row>
    <row r="3" spans="1:8" ht="19.5" thickBot="1" x14ac:dyDescent="0.35">
      <c r="A3" s="143"/>
      <c r="B3" s="143"/>
      <c r="C3" s="143"/>
      <c r="D3" s="143"/>
      <c r="E3" s="143"/>
      <c r="F3" s="143"/>
      <c r="G3" s="143"/>
      <c r="H3" s="143"/>
    </row>
    <row r="4" spans="1:8" s="12" customFormat="1" ht="178.5" customHeight="1" x14ac:dyDescent="0.25">
      <c r="A4" s="9" t="s">
        <v>5</v>
      </c>
      <c r="B4" s="10" t="s">
        <v>6</v>
      </c>
      <c r="C4" s="10" t="s">
        <v>0</v>
      </c>
      <c r="D4" s="10" t="s">
        <v>7</v>
      </c>
      <c r="E4" s="10" t="s">
        <v>8</v>
      </c>
      <c r="F4" s="11" t="s">
        <v>1</v>
      </c>
      <c r="G4" s="10" t="s">
        <v>9</v>
      </c>
    </row>
    <row r="5" spans="1:8" s="13" customFormat="1" ht="23.25" customHeight="1" x14ac:dyDescent="0.2">
      <c r="A5" s="144" t="s">
        <v>10</v>
      </c>
      <c r="B5" s="144"/>
      <c r="C5" s="144"/>
      <c r="D5" s="144"/>
      <c r="E5" s="144"/>
      <c r="F5" s="144"/>
      <c r="G5" s="144"/>
    </row>
    <row r="6" spans="1:8" s="16" customFormat="1" ht="86.25" customHeight="1" x14ac:dyDescent="0.25">
      <c r="A6" s="7" t="s">
        <v>11</v>
      </c>
      <c r="B6" s="5">
        <v>2240</v>
      </c>
      <c r="C6" s="5" t="s">
        <v>12</v>
      </c>
      <c r="D6" s="14">
        <v>6000</v>
      </c>
      <c r="E6" s="5" t="s">
        <v>13</v>
      </c>
      <c r="F6" s="15" t="s">
        <v>2</v>
      </c>
      <c r="G6" s="15"/>
    </row>
    <row r="7" spans="1:8" s="112" customFormat="1" ht="126.75" customHeight="1" x14ac:dyDescent="0.25">
      <c r="A7" s="115" t="s">
        <v>231</v>
      </c>
      <c r="B7" s="8">
        <v>2240</v>
      </c>
      <c r="C7" s="8" t="s">
        <v>12</v>
      </c>
      <c r="D7" s="108">
        <v>80000</v>
      </c>
      <c r="E7" s="8" t="s">
        <v>224</v>
      </c>
      <c r="F7" s="108" t="s">
        <v>15</v>
      </c>
      <c r="G7" s="108"/>
    </row>
    <row r="8" spans="1:8" s="16" customFormat="1" ht="48" customHeight="1" x14ac:dyDescent="0.25">
      <c r="A8" s="17" t="s">
        <v>16</v>
      </c>
      <c r="B8" s="5">
        <v>2240</v>
      </c>
      <c r="C8" s="5" t="s">
        <v>12</v>
      </c>
      <c r="D8" s="14">
        <v>1000</v>
      </c>
      <c r="E8" s="18" t="s">
        <v>17</v>
      </c>
      <c r="F8" s="15" t="s">
        <v>3</v>
      </c>
      <c r="G8" s="15"/>
    </row>
    <row r="9" spans="1:8" s="16" customFormat="1" ht="63.75" customHeight="1" x14ac:dyDescent="0.25">
      <c r="A9" s="19" t="s">
        <v>18</v>
      </c>
      <c r="B9" s="122">
        <v>2240</v>
      </c>
      <c r="C9" s="122" t="s">
        <v>12</v>
      </c>
      <c r="D9" s="124">
        <v>3000</v>
      </c>
      <c r="E9" s="122" t="s">
        <v>19</v>
      </c>
      <c r="F9" s="118" t="s">
        <v>20</v>
      </c>
      <c r="G9" s="145"/>
    </row>
    <row r="10" spans="1:8" s="21" customFormat="1" ht="33" customHeight="1" x14ac:dyDescent="0.25">
      <c r="A10" s="20" t="s">
        <v>21</v>
      </c>
      <c r="B10" s="123"/>
      <c r="C10" s="123"/>
      <c r="D10" s="125"/>
      <c r="E10" s="123"/>
      <c r="F10" s="118"/>
      <c r="G10" s="145"/>
    </row>
    <row r="11" spans="1:8" s="21" customFormat="1" ht="68.25" customHeight="1" x14ac:dyDescent="0.25">
      <c r="A11" s="20" t="s">
        <v>230</v>
      </c>
      <c r="B11" s="114">
        <v>2240</v>
      </c>
      <c r="C11" s="105" t="s">
        <v>225</v>
      </c>
      <c r="D11" s="106">
        <v>15000</v>
      </c>
      <c r="E11" s="105" t="s">
        <v>226</v>
      </c>
      <c r="F11" s="103" t="s">
        <v>2</v>
      </c>
      <c r="G11" s="107"/>
    </row>
    <row r="12" spans="1:8" s="23" customFormat="1" ht="44.25" customHeight="1" x14ac:dyDescent="0.25">
      <c r="A12" s="22" t="s">
        <v>22</v>
      </c>
      <c r="B12" s="122">
        <v>2240</v>
      </c>
      <c r="C12" s="117" t="s">
        <v>12</v>
      </c>
      <c r="D12" s="118">
        <v>16000</v>
      </c>
      <c r="E12" s="117" t="s">
        <v>23</v>
      </c>
      <c r="F12" s="118" t="s">
        <v>2</v>
      </c>
      <c r="G12" s="119"/>
    </row>
    <row r="13" spans="1:8" s="23" customFormat="1" ht="124.5" customHeight="1" x14ac:dyDescent="0.25">
      <c r="A13" s="24" t="s">
        <v>24</v>
      </c>
      <c r="B13" s="123"/>
      <c r="C13" s="117"/>
      <c r="D13" s="118"/>
      <c r="E13" s="117"/>
      <c r="F13" s="118"/>
      <c r="G13" s="119"/>
    </row>
    <row r="14" spans="1:8" s="21" customFormat="1" ht="34.5" customHeight="1" x14ac:dyDescent="0.25">
      <c r="A14" s="22" t="s">
        <v>25</v>
      </c>
      <c r="B14" s="117">
        <v>2272</v>
      </c>
      <c r="C14" s="117" t="s">
        <v>12</v>
      </c>
      <c r="D14" s="118">
        <v>40000</v>
      </c>
      <c r="E14" s="117" t="s">
        <v>13</v>
      </c>
      <c r="F14" s="118" t="s">
        <v>15</v>
      </c>
      <c r="G14" s="119"/>
    </row>
    <row r="15" spans="1:8" s="113" customFormat="1" ht="30.75" customHeight="1" x14ac:dyDescent="0.25">
      <c r="A15" s="24" t="s">
        <v>26</v>
      </c>
      <c r="B15" s="117"/>
      <c r="C15" s="117"/>
      <c r="D15" s="118"/>
      <c r="E15" s="117"/>
      <c r="F15" s="118"/>
      <c r="G15" s="119"/>
    </row>
    <row r="16" spans="1:8" s="21" customFormat="1" ht="28.5" customHeight="1" x14ac:dyDescent="0.25">
      <c r="A16" s="22" t="s">
        <v>27</v>
      </c>
      <c r="B16" s="122">
        <v>2272</v>
      </c>
      <c r="C16" s="117" t="s">
        <v>12</v>
      </c>
      <c r="D16" s="118">
        <v>50000</v>
      </c>
      <c r="E16" s="117" t="s">
        <v>13</v>
      </c>
      <c r="F16" s="118" t="s">
        <v>15</v>
      </c>
      <c r="G16" s="119"/>
    </row>
    <row r="17" spans="1:7" s="113" customFormat="1" ht="33.75" customHeight="1" x14ac:dyDescent="0.25">
      <c r="A17" s="24" t="s">
        <v>28</v>
      </c>
      <c r="B17" s="123"/>
      <c r="C17" s="117"/>
      <c r="D17" s="118"/>
      <c r="E17" s="117"/>
      <c r="F17" s="118"/>
      <c r="G17" s="119"/>
    </row>
    <row r="18" spans="1:7" s="29" customFormat="1" ht="48" customHeight="1" x14ac:dyDescent="0.25">
      <c r="A18" s="25" t="s">
        <v>29</v>
      </c>
      <c r="B18" s="5">
        <v>2273</v>
      </c>
      <c r="C18" s="5" t="s">
        <v>12</v>
      </c>
      <c r="D18" s="26">
        <v>70000</v>
      </c>
      <c r="E18" s="27" t="s">
        <v>30</v>
      </c>
      <c r="F18" s="26" t="s">
        <v>15</v>
      </c>
      <c r="G18" s="28"/>
    </row>
    <row r="19" spans="1:7" s="16" customFormat="1" ht="34.5" customHeight="1" x14ac:dyDescent="0.25">
      <c r="A19" s="6" t="s">
        <v>31</v>
      </c>
      <c r="B19" s="117">
        <v>2240</v>
      </c>
      <c r="C19" s="117" t="s">
        <v>12</v>
      </c>
      <c r="D19" s="118">
        <v>6000</v>
      </c>
      <c r="E19" s="117" t="s">
        <v>32</v>
      </c>
      <c r="F19" s="118" t="s">
        <v>20</v>
      </c>
      <c r="G19" s="119"/>
    </row>
    <row r="20" spans="1:7" s="23" customFormat="1" ht="30" customHeight="1" x14ac:dyDescent="0.25">
      <c r="A20" s="24" t="s">
        <v>33</v>
      </c>
      <c r="B20" s="117"/>
      <c r="C20" s="117"/>
      <c r="D20" s="118"/>
      <c r="E20" s="117"/>
      <c r="F20" s="118"/>
      <c r="G20" s="119"/>
    </row>
    <row r="21" spans="1:7" s="29" customFormat="1" ht="39" customHeight="1" x14ac:dyDescent="0.25">
      <c r="A21" s="30" t="s">
        <v>34</v>
      </c>
      <c r="B21" s="5">
        <v>2274</v>
      </c>
      <c r="C21" s="5" t="s">
        <v>12</v>
      </c>
      <c r="D21" s="31">
        <v>7000</v>
      </c>
      <c r="E21" s="8" t="s">
        <v>13</v>
      </c>
      <c r="F21" s="32" t="s">
        <v>15</v>
      </c>
      <c r="G21" s="28"/>
    </row>
    <row r="22" spans="1:7" s="16" customFormat="1" ht="33.75" customHeight="1" x14ac:dyDescent="0.25">
      <c r="A22" s="33" t="s">
        <v>35</v>
      </c>
      <c r="B22" s="117">
        <v>2240</v>
      </c>
      <c r="C22" s="117" t="s">
        <v>12</v>
      </c>
      <c r="D22" s="118">
        <v>2000</v>
      </c>
      <c r="E22" s="117" t="s">
        <v>36</v>
      </c>
      <c r="F22" s="118" t="s">
        <v>20</v>
      </c>
      <c r="G22" s="119"/>
    </row>
    <row r="23" spans="1:7" s="21" customFormat="1" ht="82.5" customHeight="1" x14ac:dyDescent="0.25">
      <c r="A23" s="20" t="s">
        <v>37</v>
      </c>
      <c r="B23" s="117"/>
      <c r="C23" s="117"/>
      <c r="D23" s="118"/>
      <c r="E23" s="117"/>
      <c r="F23" s="118"/>
      <c r="G23" s="119"/>
    </row>
    <row r="24" spans="1:7" s="34" customFormat="1" ht="45.75" customHeight="1" x14ac:dyDescent="0.25">
      <c r="A24" s="30" t="s">
        <v>38</v>
      </c>
      <c r="B24" s="117">
        <v>2240</v>
      </c>
      <c r="C24" s="117" t="s">
        <v>12</v>
      </c>
      <c r="D24" s="118">
        <v>2000</v>
      </c>
      <c r="E24" s="117" t="s">
        <v>14</v>
      </c>
      <c r="F24" s="118" t="s">
        <v>3</v>
      </c>
      <c r="G24" s="119"/>
    </row>
    <row r="25" spans="1:7" s="21" customFormat="1" ht="21.75" customHeight="1" x14ac:dyDescent="0.25">
      <c r="A25" s="24" t="s">
        <v>39</v>
      </c>
      <c r="B25" s="117"/>
      <c r="C25" s="117"/>
      <c r="D25" s="118"/>
      <c r="E25" s="117"/>
      <c r="F25" s="118"/>
      <c r="G25" s="119"/>
    </row>
    <row r="26" spans="1:7" s="35" customFormat="1" ht="36.75" customHeight="1" x14ac:dyDescent="0.3">
      <c r="A26" s="6" t="s">
        <v>40</v>
      </c>
      <c r="B26" s="117">
        <v>2240</v>
      </c>
      <c r="C26" s="117" t="s">
        <v>12</v>
      </c>
      <c r="D26" s="118">
        <v>2000</v>
      </c>
      <c r="E26" s="121" t="s">
        <v>41</v>
      </c>
      <c r="F26" s="118" t="s">
        <v>2</v>
      </c>
      <c r="G26" s="119"/>
    </row>
    <row r="27" spans="1:7" s="23" customFormat="1" ht="131.25" customHeight="1" x14ac:dyDescent="0.25">
      <c r="A27" s="24" t="s">
        <v>42</v>
      </c>
      <c r="B27" s="117"/>
      <c r="C27" s="117"/>
      <c r="D27" s="118"/>
      <c r="E27" s="121"/>
      <c r="F27" s="118"/>
      <c r="G27" s="119"/>
    </row>
    <row r="28" spans="1:7" s="34" customFormat="1" ht="35.25" customHeight="1" x14ac:dyDescent="0.25">
      <c r="A28" s="24" t="s">
        <v>43</v>
      </c>
      <c r="B28" s="117">
        <v>2240</v>
      </c>
      <c r="C28" s="117" t="s">
        <v>12</v>
      </c>
      <c r="D28" s="118">
        <v>10000</v>
      </c>
      <c r="E28" s="117" t="s">
        <v>30</v>
      </c>
      <c r="F28" s="118" t="s">
        <v>2</v>
      </c>
      <c r="G28" s="119"/>
    </row>
    <row r="29" spans="1:7" s="23" customFormat="1" ht="46.5" customHeight="1" x14ac:dyDescent="0.25">
      <c r="A29" s="24" t="s">
        <v>44</v>
      </c>
      <c r="B29" s="117"/>
      <c r="C29" s="117"/>
      <c r="D29" s="118"/>
      <c r="E29" s="117"/>
      <c r="F29" s="118"/>
      <c r="G29" s="119"/>
    </row>
    <row r="30" spans="1:7" s="16" customFormat="1" ht="30" customHeight="1" x14ac:dyDescent="0.25">
      <c r="A30" s="6" t="s">
        <v>45</v>
      </c>
      <c r="B30" s="117">
        <v>2240</v>
      </c>
      <c r="C30" s="117" t="s">
        <v>12</v>
      </c>
      <c r="D30" s="118">
        <v>2000</v>
      </c>
      <c r="E30" s="117" t="s">
        <v>14</v>
      </c>
      <c r="F30" s="118" t="s">
        <v>2</v>
      </c>
      <c r="G30" s="119"/>
    </row>
    <row r="31" spans="1:7" s="23" customFormat="1" ht="45.75" customHeight="1" x14ac:dyDescent="0.25">
      <c r="A31" s="24" t="s">
        <v>46</v>
      </c>
      <c r="B31" s="117"/>
      <c r="C31" s="117"/>
      <c r="D31" s="118"/>
      <c r="E31" s="117"/>
      <c r="F31" s="118"/>
      <c r="G31" s="119"/>
    </row>
    <row r="32" spans="1:7" s="112" customFormat="1" ht="57" customHeight="1" x14ac:dyDescent="0.25">
      <c r="A32" s="6" t="s">
        <v>211</v>
      </c>
      <c r="B32" s="8">
        <v>2240</v>
      </c>
      <c r="C32" s="8" t="s">
        <v>12</v>
      </c>
      <c r="D32" s="103">
        <v>4000</v>
      </c>
      <c r="E32" s="8" t="s">
        <v>14</v>
      </c>
      <c r="F32" s="32" t="s">
        <v>20</v>
      </c>
      <c r="G32" s="32"/>
    </row>
    <row r="33" spans="1:8" s="16" customFormat="1" ht="63.75" customHeight="1" x14ac:dyDescent="0.25">
      <c r="A33" s="6" t="s">
        <v>47</v>
      </c>
      <c r="B33" s="121">
        <v>2240</v>
      </c>
      <c r="C33" s="121" t="s">
        <v>12</v>
      </c>
      <c r="D33" s="118">
        <v>10000</v>
      </c>
      <c r="E33" s="117" t="s">
        <v>14</v>
      </c>
      <c r="F33" s="118" t="s">
        <v>2</v>
      </c>
      <c r="G33" s="119"/>
    </row>
    <row r="34" spans="1:8" s="23" customFormat="1" ht="36.75" customHeight="1" x14ac:dyDescent="0.25">
      <c r="A34" s="24" t="s">
        <v>48</v>
      </c>
      <c r="B34" s="121"/>
      <c r="C34" s="121"/>
      <c r="D34" s="118"/>
      <c r="E34" s="117"/>
      <c r="F34" s="118"/>
      <c r="G34" s="119"/>
    </row>
    <row r="35" spans="1:8" s="23" customFormat="1" ht="36.75" customHeight="1" x14ac:dyDescent="0.25">
      <c r="A35" s="38" t="s">
        <v>49</v>
      </c>
      <c r="B35" s="38"/>
      <c r="C35" s="38"/>
      <c r="D35" s="39">
        <f>D6+D7+D9+D12+D14+D16+D18+D19+D21+D22+D24+D26+D28+D30+D32+D33+K10+D8</f>
        <v>311000</v>
      </c>
      <c r="E35" s="38"/>
      <c r="F35" s="40"/>
      <c r="G35" s="41"/>
      <c r="H35" s="42"/>
    </row>
    <row r="36" spans="1:8" s="44" customFormat="1" ht="23.25" customHeight="1" x14ac:dyDescent="0.25">
      <c r="A36" s="120" t="s">
        <v>50</v>
      </c>
      <c r="B36" s="120"/>
      <c r="C36" s="120"/>
      <c r="D36" s="120"/>
      <c r="E36" s="120"/>
      <c r="F36" s="120"/>
      <c r="G36" s="120"/>
      <c r="H36" s="43"/>
    </row>
    <row r="37" spans="1:8" s="109" customFormat="1" ht="28.5" customHeight="1" x14ac:dyDescent="0.25">
      <c r="A37" s="45" t="s">
        <v>51</v>
      </c>
      <c r="B37" s="117">
        <v>2273</v>
      </c>
      <c r="C37" s="117" t="s">
        <v>12</v>
      </c>
      <c r="D37" s="118">
        <v>195000</v>
      </c>
      <c r="E37" s="117" t="s">
        <v>52</v>
      </c>
      <c r="F37" s="118" t="s">
        <v>15</v>
      </c>
      <c r="G37" s="137"/>
    </row>
    <row r="38" spans="1:8" s="111" customFormat="1" ht="30.75" customHeight="1" x14ac:dyDescent="0.25">
      <c r="A38" s="24" t="s">
        <v>53</v>
      </c>
      <c r="B38" s="117"/>
      <c r="C38" s="117"/>
      <c r="D38" s="118"/>
      <c r="E38" s="117"/>
      <c r="F38" s="118"/>
      <c r="G38" s="137"/>
    </row>
    <row r="39" spans="1:8" s="46" customFormat="1" ht="33.75" customHeight="1" x14ac:dyDescent="0.25">
      <c r="A39" s="6" t="s">
        <v>54</v>
      </c>
      <c r="B39" s="117">
        <v>2271</v>
      </c>
      <c r="C39" s="121" t="s">
        <v>12</v>
      </c>
      <c r="D39" s="118">
        <v>1340000</v>
      </c>
      <c r="E39" s="117" t="s">
        <v>52</v>
      </c>
      <c r="F39" s="118" t="s">
        <v>15</v>
      </c>
      <c r="G39" s="119"/>
    </row>
    <row r="40" spans="1:8" s="12" customFormat="1" ht="105" customHeight="1" x14ac:dyDescent="0.25">
      <c r="A40" s="24" t="s">
        <v>220</v>
      </c>
      <c r="B40" s="117"/>
      <c r="C40" s="121"/>
      <c r="D40" s="118"/>
      <c r="E40" s="117"/>
      <c r="F40" s="118"/>
      <c r="G40" s="119"/>
    </row>
    <row r="41" spans="1:8" s="46" customFormat="1" ht="60" customHeight="1" x14ac:dyDescent="0.25">
      <c r="A41" s="6" t="s">
        <v>55</v>
      </c>
      <c r="B41" s="8">
        <v>2210</v>
      </c>
      <c r="C41" s="8" t="s">
        <v>12</v>
      </c>
      <c r="D41" s="31">
        <v>1000</v>
      </c>
      <c r="E41" s="47" t="s">
        <v>56</v>
      </c>
      <c r="F41" s="31" t="s">
        <v>20</v>
      </c>
      <c r="G41" s="48"/>
    </row>
    <row r="42" spans="1:8" s="46" customFormat="1" ht="69.75" customHeight="1" x14ac:dyDescent="0.25">
      <c r="A42" s="6" t="s">
        <v>57</v>
      </c>
      <c r="B42" s="8">
        <v>2210</v>
      </c>
      <c r="C42" s="5" t="s">
        <v>12</v>
      </c>
      <c r="D42" s="31">
        <v>2000</v>
      </c>
      <c r="E42" s="5" t="s">
        <v>58</v>
      </c>
      <c r="F42" s="32" t="s">
        <v>3</v>
      </c>
      <c r="G42" s="48"/>
    </row>
    <row r="43" spans="1:8" s="46" customFormat="1" ht="48" customHeight="1" x14ac:dyDescent="0.25">
      <c r="A43" s="6" t="s">
        <v>59</v>
      </c>
      <c r="B43" s="117">
        <v>2210</v>
      </c>
      <c r="C43" s="117" t="s">
        <v>12</v>
      </c>
      <c r="D43" s="118">
        <v>2000</v>
      </c>
      <c r="E43" s="117" t="s">
        <v>60</v>
      </c>
      <c r="F43" s="118" t="s">
        <v>2</v>
      </c>
      <c r="G43" s="119"/>
    </row>
    <row r="44" spans="1:8" s="49" customFormat="1" ht="47.25" customHeight="1" x14ac:dyDescent="0.25">
      <c r="A44" s="24" t="s">
        <v>61</v>
      </c>
      <c r="B44" s="117"/>
      <c r="C44" s="117"/>
      <c r="D44" s="118"/>
      <c r="E44" s="117"/>
      <c r="F44" s="118"/>
      <c r="G44" s="119"/>
    </row>
    <row r="45" spans="1:8" s="111" customFormat="1" ht="96" customHeight="1" x14ac:dyDescent="0.25">
      <c r="A45" s="22" t="s">
        <v>229</v>
      </c>
      <c r="B45" s="102">
        <v>2210</v>
      </c>
      <c r="C45" s="102" t="s">
        <v>12</v>
      </c>
      <c r="D45" s="103">
        <v>35000</v>
      </c>
      <c r="E45" s="102" t="s">
        <v>62</v>
      </c>
      <c r="F45" s="103" t="s">
        <v>2</v>
      </c>
      <c r="G45" s="104"/>
    </row>
    <row r="46" spans="1:8" s="46" customFormat="1" ht="36.75" customHeight="1" x14ac:dyDescent="0.25">
      <c r="A46" s="36" t="s">
        <v>63</v>
      </c>
      <c r="B46" s="121">
        <v>2210</v>
      </c>
      <c r="C46" s="121" t="s">
        <v>12</v>
      </c>
      <c r="D46" s="118">
        <v>3000</v>
      </c>
      <c r="E46" s="121" t="s">
        <v>41</v>
      </c>
      <c r="F46" s="118" t="s">
        <v>2</v>
      </c>
      <c r="G46" s="119"/>
    </row>
    <row r="47" spans="1:8" s="12" customFormat="1" ht="20.25" customHeight="1" x14ac:dyDescent="0.25">
      <c r="A47" s="24" t="s">
        <v>64</v>
      </c>
      <c r="B47" s="121"/>
      <c r="C47" s="121"/>
      <c r="D47" s="118"/>
      <c r="E47" s="121"/>
      <c r="F47" s="118"/>
      <c r="G47" s="119"/>
    </row>
    <row r="48" spans="1:8" s="46" customFormat="1" ht="38.25" customHeight="1" x14ac:dyDescent="0.25">
      <c r="A48" s="36" t="s">
        <v>65</v>
      </c>
      <c r="B48" s="138">
        <v>2210</v>
      </c>
      <c r="C48" s="133" t="s">
        <v>12</v>
      </c>
      <c r="D48" s="118">
        <v>500</v>
      </c>
      <c r="E48" s="117" t="s">
        <v>66</v>
      </c>
      <c r="F48" s="118" t="s">
        <v>3</v>
      </c>
      <c r="G48" s="126"/>
    </row>
    <row r="49" spans="1:7" s="12" customFormat="1" ht="18" customHeight="1" x14ac:dyDescent="0.25">
      <c r="A49" s="24" t="s">
        <v>67</v>
      </c>
      <c r="B49" s="138"/>
      <c r="C49" s="133"/>
      <c r="D49" s="118"/>
      <c r="E49" s="117"/>
      <c r="F49" s="118"/>
      <c r="G49" s="127"/>
    </row>
    <row r="50" spans="1:7" s="46" customFormat="1" ht="56.25" customHeight="1" x14ac:dyDescent="0.25">
      <c r="A50" s="6" t="s">
        <v>68</v>
      </c>
      <c r="B50" s="117">
        <v>2210</v>
      </c>
      <c r="C50" s="117" t="s">
        <v>12</v>
      </c>
      <c r="D50" s="118">
        <v>7000</v>
      </c>
      <c r="E50" s="117" t="s">
        <v>69</v>
      </c>
      <c r="F50" s="118" t="s">
        <v>2</v>
      </c>
      <c r="G50" s="119"/>
    </row>
    <row r="51" spans="1:7" s="12" customFormat="1" ht="98.25" customHeight="1" x14ac:dyDescent="0.25">
      <c r="A51" s="24" t="s">
        <v>70</v>
      </c>
      <c r="B51" s="117"/>
      <c r="C51" s="117"/>
      <c r="D51" s="118"/>
      <c r="E51" s="117"/>
      <c r="F51" s="118"/>
      <c r="G51" s="119"/>
    </row>
    <row r="52" spans="1:7" s="46" customFormat="1" ht="39.75" customHeight="1" x14ac:dyDescent="0.25">
      <c r="A52" s="36" t="s">
        <v>71</v>
      </c>
      <c r="B52" s="138">
        <v>2210</v>
      </c>
      <c r="C52" s="133" t="s">
        <v>12</v>
      </c>
      <c r="D52" s="129">
        <v>15000</v>
      </c>
      <c r="E52" s="117" t="s">
        <v>19</v>
      </c>
      <c r="F52" s="129" t="s">
        <v>2</v>
      </c>
      <c r="G52" s="119"/>
    </row>
    <row r="53" spans="1:7" s="50" customFormat="1" ht="81.75" customHeight="1" x14ac:dyDescent="0.2">
      <c r="A53" s="24" t="s">
        <v>72</v>
      </c>
      <c r="B53" s="138"/>
      <c r="C53" s="133"/>
      <c r="D53" s="129"/>
      <c r="E53" s="117"/>
      <c r="F53" s="129"/>
      <c r="G53" s="119"/>
    </row>
    <row r="54" spans="1:7" s="46" customFormat="1" ht="36" customHeight="1" x14ac:dyDescent="0.25">
      <c r="A54" s="36" t="s">
        <v>73</v>
      </c>
      <c r="B54" s="117">
        <v>2210</v>
      </c>
      <c r="C54" s="117" t="s">
        <v>12</v>
      </c>
      <c r="D54" s="118">
        <v>4000</v>
      </c>
      <c r="E54" s="117" t="s">
        <v>74</v>
      </c>
      <c r="F54" s="118" t="s">
        <v>20</v>
      </c>
      <c r="G54" s="119"/>
    </row>
    <row r="55" spans="1:7" s="12" customFormat="1" ht="30" customHeight="1" x14ac:dyDescent="0.25">
      <c r="A55" s="24" t="s">
        <v>75</v>
      </c>
      <c r="B55" s="117"/>
      <c r="C55" s="117"/>
      <c r="D55" s="118"/>
      <c r="E55" s="117"/>
      <c r="F55" s="118"/>
      <c r="G55" s="119"/>
    </row>
    <row r="56" spans="1:7" s="51" customFormat="1" ht="45.75" customHeight="1" x14ac:dyDescent="0.2">
      <c r="A56" s="6" t="s">
        <v>76</v>
      </c>
      <c r="B56" s="117">
        <v>2210</v>
      </c>
      <c r="C56" s="117" t="s">
        <v>12</v>
      </c>
      <c r="D56" s="118">
        <v>1000</v>
      </c>
      <c r="E56" s="117" t="s">
        <v>14</v>
      </c>
      <c r="F56" s="118" t="s">
        <v>20</v>
      </c>
      <c r="G56" s="119"/>
    </row>
    <row r="57" spans="1:7" s="12" customFormat="1" ht="23.25" customHeight="1" x14ac:dyDescent="0.25">
      <c r="A57" s="24" t="s">
        <v>77</v>
      </c>
      <c r="B57" s="117"/>
      <c r="C57" s="117"/>
      <c r="D57" s="118"/>
      <c r="E57" s="117"/>
      <c r="F57" s="118"/>
      <c r="G57" s="119"/>
    </row>
    <row r="58" spans="1:7" s="46" customFormat="1" ht="48" customHeight="1" x14ac:dyDescent="0.25">
      <c r="A58" s="6" t="s">
        <v>78</v>
      </c>
      <c r="B58" s="121">
        <v>2210</v>
      </c>
      <c r="C58" s="121" t="s">
        <v>12</v>
      </c>
      <c r="D58" s="130">
        <v>5000</v>
      </c>
      <c r="E58" s="117" t="s">
        <v>79</v>
      </c>
      <c r="F58" s="130" t="s">
        <v>20</v>
      </c>
      <c r="G58" s="119"/>
    </row>
    <row r="59" spans="1:7" s="12" customFormat="1" ht="54" customHeight="1" x14ac:dyDescent="0.25">
      <c r="A59" s="24" t="s">
        <v>80</v>
      </c>
      <c r="B59" s="121"/>
      <c r="C59" s="121"/>
      <c r="D59" s="130"/>
      <c r="E59" s="117"/>
      <c r="F59" s="130"/>
      <c r="G59" s="119"/>
    </row>
    <row r="60" spans="1:7" s="46" customFormat="1" ht="32.25" customHeight="1" x14ac:dyDescent="0.25">
      <c r="A60" s="36" t="s">
        <v>81</v>
      </c>
      <c r="B60" s="117">
        <v>2210</v>
      </c>
      <c r="C60" s="117" t="s">
        <v>12</v>
      </c>
      <c r="D60" s="118">
        <v>500</v>
      </c>
      <c r="E60" s="117" t="s">
        <v>82</v>
      </c>
      <c r="F60" s="118" t="s">
        <v>2</v>
      </c>
      <c r="G60" s="119"/>
    </row>
    <row r="61" spans="1:7" s="12" customFormat="1" ht="27" customHeight="1" x14ac:dyDescent="0.25">
      <c r="A61" s="52" t="s">
        <v>83</v>
      </c>
      <c r="B61" s="117"/>
      <c r="C61" s="117"/>
      <c r="D61" s="118"/>
      <c r="E61" s="117"/>
      <c r="F61" s="118"/>
      <c r="G61" s="119"/>
    </row>
    <row r="62" spans="1:7" s="51" customFormat="1" ht="95.25" customHeight="1" x14ac:dyDescent="0.2">
      <c r="A62" s="36" t="s">
        <v>84</v>
      </c>
      <c r="B62" s="8">
        <v>2210</v>
      </c>
      <c r="C62" s="8" t="s">
        <v>12</v>
      </c>
      <c r="D62" s="31">
        <v>5000</v>
      </c>
      <c r="E62" s="5" t="s">
        <v>82</v>
      </c>
      <c r="F62" s="32" t="s">
        <v>20</v>
      </c>
      <c r="G62" s="28"/>
    </row>
    <row r="63" spans="1:7" s="46" customFormat="1" ht="27.75" customHeight="1" x14ac:dyDescent="0.25">
      <c r="A63" s="36" t="s">
        <v>85</v>
      </c>
      <c r="B63" s="117">
        <v>2210</v>
      </c>
      <c r="C63" s="117" t="s">
        <v>12</v>
      </c>
      <c r="D63" s="118">
        <v>1000</v>
      </c>
      <c r="E63" s="121" t="s">
        <v>82</v>
      </c>
      <c r="F63" s="118" t="s">
        <v>3</v>
      </c>
      <c r="G63" s="119"/>
    </row>
    <row r="64" spans="1:7" s="12" customFormat="1" ht="23.25" customHeight="1" x14ac:dyDescent="0.25">
      <c r="A64" s="24" t="s">
        <v>86</v>
      </c>
      <c r="B64" s="117"/>
      <c r="C64" s="117"/>
      <c r="D64" s="118"/>
      <c r="E64" s="121"/>
      <c r="F64" s="118"/>
      <c r="G64" s="119"/>
    </row>
    <row r="65" spans="1:8" s="109" customFormat="1" ht="42" customHeight="1" x14ac:dyDescent="0.25">
      <c r="A65" s="6" t="s">
        <v>87</v>
      </c>
      <c r="B65" s="117">
        <v>2210</v>
      </c>
      <c r="C65" s="133" t="s">
        <v>12</v>
      </c>
      <c r="D65" s="118">
        <v>16000</v>
      </c>
      <c r="E65" s="117" t="s">
        <v>88</v>
      </c>
      <c r="F65" s="118" t="s">
        <v>2</v>
      </c>
      <c r="G65" s="119"/>
    </row>
    <row r="66" spans="1:8" s="110" customFormat="1" ht="35.25" customHeight="1" x14ac:dyDescent="0.3">
      <c r="A66" s="24" t="s">
        <v>89</v>
      </c>
      <c r="B66" s="117"/>
      <c r="C66" s="133"/>
      <c r="D66" s="118"/>
      <c r="E66" s="117"/>
      <c r="F66" s="118"/>
      <c r="G66" s="119"/>
    </row>
    <row r="67" spans="1:8" s="46" customFormat="1" ht="32.25" customHeight="1" x14ac:dyDescent="0.25">
      <c r="A67" s="6" t="s">
        <v>90</v>
      </c>
      <c r="B67" s="138">
        <v>2210</v>
      </c>
      <c r="C67" s="133" t="s">
        <v>12</v>
      </c>
      <c r="D67" s="129">
        <v>2000</v>
      </c>
      <c r="E67" s="117" t="s">
        <v>91</v>
      </c>
      <c r="F67" s="129" t="s">
        <v>20</v>
      </c>
      <c r="G67" s="119"/>
    </row>
    <row r="68" spans="1:8" s="12" customFormat="1" ht="33.75" customHeight="1" x14ac:dyDescent="0.25">
      <c r="A68" s="24" t="s">
        <v>92</v>
      </c>
      <c r="B68" s="138"/>
      <c r="C68" s="133"/>
      <c r="D68" s="129"/>
      <c r="E68" s="117"/>
      <c r="F68" s="129"/>
      <c r="G68" s="119"/>
    </row>
    <row r="69" spans="1:8" s="46" customFormat="1" ht="46.5" customHeight="1" x14ac:dyDescent="0.25">
      <c r="A69" s="36" t="s">
        <v>93</v>
      </c>
      <c r="B69" s="121">
        <v>2210</v>
      </c>
      <c r="C69" s="121" t="s">
        <v>12</v>
      </c>
      <c r="D69" s="118">
        <v>1000</v>
      </c>
      <c r="E69" s="117" t="s">
        <v>14</v>
      </c>
      <c r="F69" s="118" t="s">
        <v>20</v>
      </c>
      <c r="G69" s="119"/>
    </row>
    <row r="70" spans="1:8" s="12" customFormat="1" ht="27" customHeight="1" x14ac:dyDescent="0.25">
      <c r="A70" s="24" t="s">
        <v>94</v>
      </c>
      <c r="B70" s="121"/>
      <c r="C70" s="121"/>
      <c r="D70" s="118"/>
      <c r="E70" s="117"/>
      <c r="F70" s="118"/>
      <c r="G70" s="119"/>
    </row>
    <row r="71" spans="1:8" s="51" customFormat="1" ht="39.75" customHeight="1" x14ac:dyDescent="0.2">
      <c r="A71" s="36" t="s">
        <v>95</v>
      </c>
      <c r="B71" s="117">
        <v>2210</v>
      </c>
      <c r="C71" s="117" t="s">
        <v>12</v>
      </c>
      <c r="D71" s="118">
        <v>1000</v>
      </c>
      <c r="E71" s="117" t="s">
        <v>60</v>
      </c>
      <c r="F71" s="118" t="s">
        <v>20</v>
      </c>
      <c r="G71" s="119"/>
    </row>
    <row r="72" spans="1:8" s="12" customFormat="1" ht="22.5" customHeight="1" x14ac:dyDescent="0.25">
      <c r="A72" s="24" t="s">
        <v>96</v>
      </c>
      <c r="B72" s="117"/>
      <c r="C72" s="117"/>
      <c r="D72" s="118"/>
      <c r="E72" s="117"/>
      <c r="F72" s="118"/>
      <c r="G72" s="119"/>
    </row>
    <row r="73" spans="1:8" s="46" customFormat="1" ht="49.5" customHeight="1" x14ac:dyDescent="0.25">
      <c r="A73" s="36" t="s">
        <v>97</v>
      </c>
      <c r="B73" s="8">
        <v>2210</v>
      </c>
      <c r="C73" s="8" t="s">
        <v>12</v>
      </c>
      <c r="D73" s="32">
        <v>3000</v>
      </c>
      <c r="E73" s="5" t="s">
        <v>41</v>
      </c>
      <c r="F73" s="32" t="s">
        <v>2</v>
      </c>
      <c r="G73" s="32"/>
    </row>
    <row r="74" spans="1:8" s="12" customFormat="1" ht="73.5" customHeight="1" x14ac:dyDescent="0.25">
      <c r="A74" s="24" t="s">
        <v>98</v>
      </c>
      <c r="B74" s="47">
        <v>2210</v>
      </c>
      <c r="C74" s="54" t="s">
        <v>12</v>
      </c>
      <c r="D74" s="31">
        <v>1000</v>
      </c>
      <c r="E74" s="27" t="s">
        <v>99</v>
      </c>
      <c r="F74" s="31" t="s">
        <v>3</v>
      </c>
      <c r="G74" s="48"/>
    </row>
    <row r="75" spans="1:8" s="12" customFormat="1" ht="35.25" customHeight="1" x14ac:dyDescent="0.25">
      <c r="A75" s="55" t="s">
        <v>100</v>
      </c>
      <c r="B75" s="55"/>
      <c r="C75" s="55"/>
      <c r="D75" s="39">
        <f>D37+D39+D41+D42+D43+D45+D46+D48+D50+D52+D54+D56+D58+D60+D62+D63+D65+D67+D69+D71+D73+D74</f>
        <v>1641000</v>
      </c>
      <c r="E75" s="55"/>
      <c r="F75" s="40"/>
      <c r="G75" s="41"/>
      <c r="H75" s="56"/>
    </row>
    <row r="76" spans="1:8" s="44" customFormat="1" ht="24" customHeight="1" x14ac:dyDescent="0.25">
      <c r="A76" s="120" t="s">
        <v>101</v>
      </c>
      <c r="B76" s="120"/>
      <c r="C76" s="120"/>
      <c r="D76" s="120"/>
      <c r="E76" s="120"/>
      <c r="F76" s="120"/>
      <c r="G76" s="120"/>
      <c r="H76" s="43"/>
    </row>
    <row r="77" spans="1:8" s="57" customFormat="1" ht="28.5" customHeight="1" x14ac:dyDescent="0.25">
      <c r="A77" s="6" t="s">
        <v>102</v>
      </c>
      <c r="B77" s="117">
        <v>2210</v>
      </c>
      <c r="C77" s="117" t="s">
        <v>12</v>
      </c>
      <c r="D77" s="118">
        <v>20000</v>
      </c>
      <c r="E77" s="117" t="s">
        <v>14</v>
      </c>
      <c r="F77" s="118" t="s">
        <v>2</v>
      </c>
      <c r="G77" s="119"/>
    </row>
    <row r="78" spans="1:8" s="12" customFormat="1" ht="21.75" customHeight="1" x14ac:dyDescent="0.25">
      <c r="A78" s="24" t="s">
        <v>103</v>
      </c>
      <c r="B78" s="117"/>
      <c r="C78" s="117"/>
      <c r="D78" s="118"/>
      <c r="E78" s="117"/>
      <c r="F78" s="118"/>
      <c r="G78" s="119"/>
    </row>
    <row r="79" spans="1:8" s="58" customFormat="1" ht="48.75" customHeight="1" x14ac:dyDescent="0.25">
      <c r="A79" s="24" t="s">
        <v>104</v>
      </c>
      <c r="B79" s="27">
        <v>2274</v>
      </c>
      <c r="C79" s="27" t="s">
        <v>12</v>
      </c>
      <c r="D79" s="31">
        <v>15000</v>
      </c>
      <c r="E79" s="47" t="s">
        <v>30</v>
      </c>
      <c r="F79" s="31" t="s">
        <v>2</v>
      </c>
      <c r="G79" s="48"/>
    </row>
    <row r="80" spans="1:8" s="16" customFormat="1" ht="48.75" customHeight="1" x14ac:dyDescent="0.25">
      <c r="A80" s="55" t="s">
        <v>105</v>
      </c>
      <c r="B80" s="55"/>
      <c r="C80" s="55"/>
      <c r="D80" s="59">
        <f>D77+D79</f>
        <v>35000</v>
      </c>
      <c r="E80" s="55"/>
      <c r="F80" s="41"/>
      <c r="G80" s="41"/>
      <c r="H80" s="60"/>
    </row>
    <row r="81" spans="1:7" s="44" customFormat="1" ht="22.5" customHeight="1" x14ac:dyDescent="0.25">
      <c r="A81" s="120" t="s">
        <v>106</v>
      </c>
      <c r="B81" s="120"/>
      <c r="C81" s="120"/>
      <c r="D81" s="120"/>
      <c r="E81" s="120"/>
      <c r="F81" s="120"/>
      <c r="G81" s="120"/>
    </row>
    <row r="82" spans="1:7" s="57" customFormat="1" ht="39" customHeight="1" x14ac:dyDescent="0.25">
      <c r="A82" s="36" t="s">
        <v>107</v>
      </c>
      <c r="B82" s="117">
        <v>2240</v>
      </c>
      <c r="C82" s="117" t="s">
        <v>12</v>
      </c>
      <c r="D82" s="118">
        <v>35500</v>
      </c>
      <c r="E82" s="117" t="s">
        <v>82</v>
      </c>
      <c r="F82" s="118" t="s">
        <v>15</v>
      </c>
      <c r="G82" s="119"/>
    </row>
    <row r="83" spans="1:7" s="21" customFormat="1" ht="218.25" customHeight="1" x14ac:dyDescent="0.25">
      <c r="A83" s="24" t="s">
        <v>228</v>
      </c>
      <c r="B83" s="117"/>
      <c r="C83" s="117"/>
      <c r="D83" s="118"/>
      <c r="E83" s="117"/>
      <c r="F83" s="118"/>
      <c r="G83" s="119"/>
    </row>
    <row r="84" spans="1:7" s="16" customFormat="1" ht="36" customHeight="1" x14ac:dyDescent="0.25">
      <c r="A84" s="6" t="s">
        <v>108</v>
      </c>
      <c r="B84" s="117">
        <v>2240</v>
      </c>
      <c r="C84" s="117" t="s">
        <v>12</v>
      </c>
      <c r="D84" s="118">
        <v>10000</v>
      </c>
      <c r="E84" s="117" t="s">
        <v>13</v>
      </c>
      <c r="F84" s="118" t="s">
        <v>15</v>
      </c>
      <c r="G84" s="137"/>
    </row>
    <row r="85" spans="1:7" s="23" customFormat="1" ht="28.5" customHeight="1" x14ac:dyDescent="0.25">
      <c r="A85" s="24" t="s">
        <v>109</v>
      </c>
      <c r="B85" s="117"/>
      <c r="C85" s="117"/>
      <c r="D85" s="118"/>
      <c r="E85" s="117"/>
      <c r="F85" s="118"/>
      <c r="G85" s="137"/>
    </row>
    <row r="86" spans="1:7" s="16" customFormat="1" ht="45" customHeight="1" x14ac:dyDescent="0.25">
      <c r="A86" s="6" t="s">
        <v>110</v>
      </c>
      <c r="B86" s="117">
        <v>2240</v>
      </c>
      <c r="C86" s="117" t="s">
        <v>12</v>
      </c>
      <c r="D86" s="118">
        <v>6000</v>
      </c>
      <c r="E86" s="117" t="s">
        <v>36</v>
      </c>
      <c r="F86" s="118" t="s">
        <v>20</v>
      </c>
      <c r="G86" s="119"/>
    </row>
    <row r="87" spans="1:7" s="23" customFormat="1" ht="27.75" customHeight="1" x14ac:dyDescent="0.25">
      <c r="A87" s="24" t="s">
        <v>111</v>
      </c>
      <c r="B87" s="117"/>
      <c r="C87" s="117"/>
      <c r="D87" s="118"/>
      <c r="E87" s="117"/>
      <c r="F87" s="118"/>
      <c r="G87" s="119"/>
    </row>
    <row r="88" spans="1:7" s="16" customFormat="1" ht="67.5" customHeight="1" x14ac:dyDescent="0.25">
      <c r="A88" s="19" t="s">
        <v>112</v>
      </c>
      <c r="B88" s="5">
        <v>2240</v>
      </c>
      <c r="C88" s="5" t="s">
        <v>12</v>
      </c>
      <c r="D88" s="26">
        <v>1000</v>
      </c>
      <c r="E88" s="8" t="s">
        <v>60</v>
      </c>
      <c r="F88" s="37" t="s">
        <v>3</v>
      </c>
      <c r="G88" s="28"/>
    </row>
    <row r="89" spans="1:7" s="16" customFormat="1" ht="55.5" customHeight="1" x14ac:dyDescent="0.25">
      <c r="A89" s="53" t="s">
        <v>113</v>
      </c>
      <c r="B89" s="61">
        <v>2210</v>
      </c>
      <c r="C89" s="47" t="s">
        <v>12</v>
      </c>
      <c r="D89" s="62">
        <v>2000</v>
      </c>
      <c r="E89" s="47" t="s">
        <v>114</v>
      </c>
      <c r="F89" s="37" t="s">
        <v>3</v>
      </c>
      <c r="G89" s="48"/>
    </row>
    <row r="90" spans="1:7" s="16" customFormat="1" ht="32.25" customHeight="1" x14ac:dyDescent="0.25">
      <c r="A90" s="36" t="s">
        <v>115</v>
      </c>
      <c r="B90" s="117">
        <v>2240</v>
      </c>
      <c r="C90" s="117" t="s">
        <v>12</v>
      </c>
      <c r="D90" s="118">
        <v>12000</v>
      </c>
      <c r="E90" s="117" t="s">
        <v>14</v>
      </c>
      <c r="F90" s="118" t="s">
        <v>2</v>
      </c>
      <c r="G90" s="119"/>
    </row>
    <row r="91" spans="1:7" s="23" customFormat="1" ht="32.25" customHeight="1" x14ac:dyDescent="0.25">
      <c r="A91" s="24" t="s">
        <v>116</v>
      </c>
      <c r="B91" s="117"/>
      <c r="C91" s="117"/>
      <c r="D91" s="118"/>
      <c r="E91" s="117"/>
      <c r="F91" s="118"/>
      <c r="G91" s="119"/>
    </row>
    <row r="92" spans="1:7" s="46" customFormat="1" ht="30.75" customHeight="1" x14ac:dyDescent="0.25">
      <c r="A92" s="36" t="s">
        <v>117</v>
      </c>
      <c r="B92" s="117">
        <v>2240</v>
      </c>
      <c r="C92" s="117" t="s">
        <v>12</v>
      </c>
      <c r="D92" s="118">
        <v>2000</v>
      </c>
      <c r="E92" s="117" t="s">
        <v>52</v>
      </c>
      <c r="F92" s="118" t="s">
        <v>3</v>
      </c>
      <c r="G92" s="119"/>
    </row>
    <row r="93" spans="1:7" s="23" customFormat="1" ht="29.25" customHeight="1" x14ac:dyDescent="0.25">
      <c r="A93" s="24" t="s">
        <v>118</v>
      </c>
      <c r="B93" s="117"/>
      <c r="C93" s="117"/>
      <c r="D93" s="118"/>
      <c r="E93" s="117"/>
      <c r="F93" s="118"/>
      <c r="G93" s="119"/>
    </row>
    <row r="94" spans="1:7" s="109" customFormat="1" ht="29.25" customHeight="1" x14ac:dyDescent="0.25">
      <c r="A94" s="6" t="s">
        <v>232</v>
      </c>
      <c r="B94" s="117">
        <v>2210</v>
      </c>
      <c r="C94" s="117" t="s">
        <v>12</v>
      </c>
      <c r="D94" s="118">
        <v>50000</v>
      </c>
      <c r="E94" s="117" t="s">
        <v>60</v>
      </c>
      <c r="F94" s="118" t="s">
        <v>2</v>
      </c>
      <c r="G94" s="119"/>
    </row>
    <row r="95" spans="1:7" s="111" customFormat="1" ht="81.75" customHeight="1" x14ac:dyDescent="0.25">
      <c r="A95" s="24" t="s">
        <v>119</v>
      </c>
      <c r="B95" s="117"/>
      <c r="C95" s="117"/>
      <c r="D95" s="118"/>
      <c r="E95" s="117"/>
      <c r="F95" s="118"/>
      <c r="G95" s="119"/>
    </row>
    <row r="96" spans="1:7" s="46" customFormat="1" ht="31.5" customHeight="1" x14ac:dyDescent="0.25">
      <c r="A96" s="30" t="s">
        <v>120</v>
      </c>
      <c r="B96" s="117">
        <v>2210</v>
      </c>
      <c r="C96" s="133" t="s">
        <v>12</v>
      </c>
      <c r="D96" s="118">
        <v>15000</v>
      </c>
      <c r="E96" s="117" t="s">
        <v>41</v>
      </c>
      <c r="F96" s="118" t="s">
        <v>2</v>
      </c>
      <c r="G96" s="119"/>
    </row>
    <row r="97" spans="1:8" s="12" customFormat="1" ht="27.75" customHeight="1" x14ac:dyDescent="0.25">
      <c r="A97" s="24" t="s">
        <v>121</v>
      </c>
      <c r="B97" s="117"/>
      <c r="C97" s="133"/>
      <c r="D97" s="118"/>
      <c r="E97" s="117"/>
      <c r="F97" s="118"/>
      <c r="G97" s="119"/>
    </row>
    <row r="98" spans="1:8" s="46" customFormat="1" ht="48" customHeight="1" x14ac:dyDescent="0.25">
      <c r="A98" s="36" t="s">
        <v>122</v>
      </c>
      <c r="B98" s="117">
        <v>2210</v>
      </c>
      <c r="C98" s="117" t="s">
        <v>12</v>
      </c>
      <c r="D98" s="118">
        <v>1000</v>
      </c>
      <c r="E98" s="117" t="s">
        <v>14</v>
      </c>
      <c r="F98" s="118" t="s">
        <v>2</v>
      </c>
      <c r="G98" s="119"/>
    </row>
    <row r="99" spans="1:8" s="12" customFormat="1" ht="24.75" customHeight="1" x14ac:dyDescent="0.25">
      <c r="A99" s="24" t="s">
        <v>123</v>
      </c>
      <c r="B99" s="117"/>
      <c r="C99" s="117"/>
      <c r="D99" s="118"/>
      <c r="E99" s="117"/>
      <c r="F99" s="118"/>
      <c r="G99" s="119"/>
    </row>
    <row r="100" spans="1:8" s="12" customFormat="1" ht="44.25" customHeight="1" x14ac:dyDescent="0.25">
      <c r="A100" s="63" t="s">
        <v>124</v>
      </c>
      <c r="B100" s="63"/>
      <c r="C100" s="63"/>
      <c r="D100" s="39">
        <f>D82+D84+D86+D88+D89+D90+D92+D94+D96+D98</f>
        <v>134500</v>
      </c>
      <c r="E100" s="63"/>
      <c r="F100" s="40"/>
      <c r="G100" s="41"/>
      <c r="H100" s="56"/>
    </row>
    <row r="101" spans="1:8" s="44" customFormat="1" ht="24" customHeight="1" x14ac:dyDescent="0.25">
      <c r="A101" s="120" t="s">
        <v>125</v>
      </c>
      <c r="B101" s="120"/>
      <c r="C101" s="120"/>
      <c r="D101" s="120"/>
      <c r="E101" s="120"/>
      <c r="F101" s="120"/>
      <c r="G101" s="120"/>
    </row>
    <row r="102" spans="1:8" s="57" customFormat="1" ht="31.5" customHeight="1" x14ac:dyDescent="0.25">
      <c r="A102" s="22" t="s">
        <v>126</v>
      </c>
      <c r="B102" s="117">
        <v>2210</v>
      </c>
      <c r="C102" s="117" t="s">
        <v>12</v>
      </c>
      <c r="D102" s="118">
        <v>7000</v>
      </c>
      <c r="E102" s="117" t="s">
        <v>60</v>
      </c>
      <c r="F102" s="118" t="s">
        <v>2</v>
      </c>
      <c r="G102" s="119"/>
    </row>
    <row r="103" spans="1:8" s="12" customFormat="1" ht="32.25" customHeight="1" x14ac:dyDescent="0.25">
      <c r="A103" s="24" t="s">
        <v>127</v>
      </c>
      <c r="B103" s="117"/>
      <c r="C103" s="117"/>
      <c r="D103" s="118"/>
      <c r="E103" s="117"/>
      <c r="F103" s="118"/>
      <c r="G103" s="119"/>
    </row>
    <row r="104" spans="1:8" s="57" customFormat="1" ht="25.5" customHeight="1" x14ac:dyDescent="0.25">
      <c r="A104" s="120" t="s">
        <v>128</v>
      </c>
      <c r="B104" s="120"/>
      <c r="C104" s="120"/>
      <c r="D104" s="120"/>
      <c r="E104" s="120"/>
      <c r="F104" s="120"/>
      <c r="G104" s="120"/>
    </row>
    <row r="105" spans="1:8" s="46" customFormat="1" ht="43.5" customHeight="1" x14ac:dyDescent="0.25">
      <c r="A105" s="64" t="s">
        <v>129</v>
      </c>
      <c r="B105" s="121">
        <v>2230</v>
      </c>
      <c r="C105" s="121" t="s">
        <v>12</v>
      </c>
      <c r="D105" s="118">
        <v>5000</v>
      </c>
      <c r="E105" s="117" t="s">
        <v>60</v>
      </c>
      <c r="F105" s="118" t="s">
        <v>2</v>
      </c>
      <c r="G105" s="119"/>
    </row>
    <row r="106" spans="1:8" s="12" customFormat="1" ht="21" customHeight="1" x14ac:dyDescent="0.25">
      <c r="A106" s="65" t="s">
        <v>130</v>
      </c>
      <c r="B106" s="121"/>
      <c r="C106" s="121"/>
      <c r="D106" s="118"/>
      <c r="E106" s="117"/>
      <c r="F106" s="118"/>
      <c r="G106" s="119"/>
    </row>
    <row r="107" spans="1:8" s="46" customFormat="1" ht="35.25" customHeight="1" x14ac:dyDescent="0.25">
      <c r="A107" s="64" t="s">
        <v>131</v>
      </c>
      <c r="B107" s="117">
        <v>2230</v>
      </c>
      <c r="C107" s="117" t="s">
        <v>12</v>
      </c>
      <c r="D107" s="118">
        <v>4000</v>
      </c>
      <c r="E107" s="117" t="s">
        <v>60</v>
      </c>
      <c r="F107" s="118" t="s">
        <v>2</v>
      </c>
      <c r="G107" s="119"/>
    </row>
    <row r="108" spans="1:8" s="12" customFormat="1" ht="21" customHeight="1" x14ac:dyDescent="0.25">
      <c r="A108" s="65" t="s">
        <v>132</v>
      </c>
      <c r="B108" s="117"/>
      <c r="C108" s="117"/>
      <c r="D108" s="118"/>
      <c r="E108" s="117"/>
      <c r="F108" s="118"/>
      <c r="G108" s="119"/>
    </row>
    <row r="109" spans="1:8" s="46" customFormat="1" ht="33" customHeight="1" x14ac:dyDescent="0.25">
      <c r="A109" s="64" t="s">
        <v>133</v>
      </c>
      <c r="B109" s="117">
        <v>2230</v>
      </c>
      <c r="C109" s="117" t="s">
        <v>12</v>
      </c>
      <c r="D109" s="118">
        <v>6000</v>
      </c>
      <c r="E109" s="117" t="s">
        <v>60</v>
      </c>
      <c r="F109" s="118" t="s">
        <v>2</v>
      </c>
      <c r="G109" s="119"/>
    </row>
    <row r="110" spans="1:8" s="12" customFormat="1" ht="30" customHeight="1" x14ac:dyDescent="0.25">
      <c r="A110" s="65" t="s">
        <v>134</v>
      </c>
      <c r="B110" s="117"/>
      <c r="C110" s="117"/>
      <c r="D110" s="118"/>
      <c r="E110" s="117"/>
      <c r="F110" s="118"/>
      <c r="G110" s="119"/>
    </row>
    <row r="111" spans="1:8" s="46" customFormat="1" ht="26.25" customHeight="1" x14ac:dyDescent="0.25">
      <c r="A111" s="64" t="s">
        <v>135</v>
      </c>
      <c r="B111" s="117">
        <v>2230</v>
      </c>
      <c r="C111" s="117" t="s">
        <v>12</v>
      </c>
      <c r="D111" s="118">
        <v>10000</v>
      </c>
      <c r="E111" s="117" t="s">
        <v>60</v>
      </c>
      <c r="F111" s="118" t="s">
        <v>2</v>
      </c>
      <c r="G111" s="119"/>
    </row>
    <row r="112" spans="1:8" s="12" customFormat="1" ht="17.25" customHeight="1" x14ac:dyDescent="0.25">
      <c r="A112" s="65" t="s">
        <v>136</v>
      </c>
      <c r="B112" s="117"/>
      <c r="C112" s="117"/>
      <c r="D112" s="118"/>
      <c r="E112" s="117"/>
      <c r="F112" s="118"/>
      <c r="G112" s="119"/>
    </row>
    <row r="113" spans="1:8" s="46" customFormat="1" ht="29.25" customHeight="1" x14ac:dyDescent="0.25">
      <c r="A113" s="45" t="s">
        <v>137</v>
      </c>
      <c r="B113" s="117">
        <v>2230</v>
      </c>
      <c r="C113" s="117" t="s">
        <v>12</v>
      </c>
      <c r="D113" s="118">
        <v>18000</v>
      </c>
      <c r="E113" s="117" t="s">
        <v>60</v>
      </c>
      <c r="F113" s="118" t="s">
        <v>2</v>
      </c>
      <c r="G113" s="119"/>
    </row>
    <row r="114" spans="1:8" s="12" customFormat="1" ht="17.25" customHeight="1" x14ac:dyDescent="0.25">
      <c r="A114" s="65" t="s">
        <v>138</v>
      </c>
      <c r="B114" s="117"/>
      <c r="C114" s="117"/>
      <c r="D114" s="118"/>
      <c r="E114" s="117"/>
      <c r="F114" s="118"/>
      <c r="G114" s="119"/>
    </row>
    <row r="115" spans="1:8" s="46" customFormat="1" ht="35.25" customHeight="1" x14ac:dyDescent="0.25">
      <c r="A115" s="64" t="s">
        <v>139</v>
      </c>
      <c r="B115" s="121">
        <v>2230</v>
      </c>
      <c r="C115" s="121" t="s">
        <v>12</v>
      </c>
      <c r="D115" s="118">
        <v>2500</v>
      </c>
      <c r="E115" s="117" t="s">
        <v>60</v>
      </c>
      <c r="F115" s="118" t="s">
        <v>2</v>
      </c>
      <c r="G115" s="119"/>
    </row>
    <row r="116" spans="1:8" s="12" customFormat="1" ht="28.5" customHeight="1" x14ac:dyDescent="0.25">
      <c r="A116" s="65" t="s">
        <v>140</v>
      </c>
      <c r="B116" s="121"/>
      <c r="C116" s="121"/>
      <c r="D116" s="118"/>
      <c r="E116" s="117"/>
      <c r="F116" s="118"/>
      <c r="G116" s="119"/>
    </row>
    <row r="117" spans="1:8" s="46" customFormat="1" ht="30.75" customHeight="1" x14ac:dyDescent="0.25">
      <c r="A117" s="64" t="s">
        <v>141</v>
      </c>
      <c r="B117" s="134">
        <v>2230</v>
      </c>
      <c r="C117" s="134" t="s">
        <v>12</v>
      </c>
      <c r="D117" s="135">
        <v>2000</v>
      </c>
      <c r="E117" s="117" t="s">
        <v>60</v>
      </c>
      <c r="F117" s="135" t="s">
        <v>2</v>
      </c>
      <c r="G117" s="136"/>
    </row>
    <row r="118" spans="1:8" s="12" customFormat="1" ht="36" customHeight="1" x14ac:dyDescent="0.25">
      <c r="A118" s="66" t="s">
        <v>142</v>
      </c>
      <c r="B118" s="134"/>
      <c r="C118" s="134"/>
      <c r="D118" s="135"/>
      <c r="E118" s="117"/>
      <c r="F118" s="135"/>
      <c r="G118" s="136"/>
    </row>
    <row r="119" spans="1:8" s="12" customFormat="1" ht="36" customHeight="1" x14ac:dyDescent="0.25">
      <c r="A119" s="67" t="s">
        <v>143</v>
      </c>
      <c r="B119" s="67"/>
      <c r="C119" s="67"/>
      <c r="D119" s="68">
        <f>D105+D107+D109+D111+D113+D115+D117</f>
        <v>47500</v>
      </c>
      <c r="E119" s="67"/>
      <c r="F119" s="69"/>
      <c r="G119" s="70"/>
      <c r="H119" s="56"/>
    </row>
    <row r="120" spans="1:8" s="44" customFormat="1" ht="24" customHeight="1" x14ac:dyDescent="0.25">
      <c r="A120" s="120" t="s">
        <v>144</v>
      </c>
      <c r="B120" s="120"/>
      <c r="C120" s="120"/>
      <c r="D120" s="120"/>
      <c r="E120" s="120"/>
      <c r="F120" s="120"/>
      <c r="G120" s="120"/>
      <c r="H120" s="43"/>
    </row>
    <row r="121" spans="1:8" s="46" customFormat="1" ht="37.5" customHeight="1" x14ac:dyDescent="0.25">
      <c r="A121" s="19" t="s">
        <v>145</v>
      </c>
      <c r="B121" s="121">
        <v>2210</v>
      </c>
      <c r="C121" s="117" t="s">
        <v>12</v>
      </c>
      <c r="D121" s="118">
        <v>2000</v>
      </c>
      <c r="E121" s="117" t="s">
        <v>146</v>
      </c>
      <c r="F121" s="118" t="s">
        <v>20</v>
      </c>
      <c r="G121" s="119"/>
    </row>
    <row r="122" spans="1:8" s="12" customFormat="1" ht="30.75" customHeight="1" x14ac:dyDescent="0.25">
      <c r="A122" s="24" t="s">
        <v>147</v>
      </c>
      <c r="B122" s="121"/>
      <c r="C122" s="117"/>
      <c r="D122" s="118"/>
      <c r="E122" s="117"/>
      <c r="F122" s="118"/>
      <c r="G122" s="119"/>
    </row>
    <row r="123" spans="1:8" s="12" customFormat="1" ht="46.5" customHeight="1" x14ac:dyDescent="0.25">
      <c r="A123" s="71" t="s">
        <v>148</v>
      </c>
      <c r="B123" s="27">
        <v>2210</v>
      </c>
      <c r="C123" s="5" t="s">
        <v>12</v>
      </c>
      <c r="D123" s="31">
        <v>3000</v>
      </c>
      <c r="E123" s="47" t="s">
        <v>14</v>
      </c>
      <c r="F123" s="31" t="s">
        <v>3</v>
      </c>
      <c r="G123" s="48"/>
    </row>
    <row r="124" spans="1:8" s="46" customFormat="1" ht="35.25" customHeight="1" x14ac:dyDescent="0.25">
      <c r="A124" s="36" t="s">
        <v>149</v>
      </c>
      <c r="B124" s="121">
        <v>2210</v>
      </c>
      <c r="C124" s="121" t="s">
        <v>12</v>
      </c>
      <c r="D124" s="130">
        <v>6000</v>
      </c>
      <c r="E124" s="121" t="s">
        <v>99</v>
      </c>
      <c r="F124" s="130" t="s">
        <v>2</v>
      </c>
      <c r="G124" s="119"/>
    </row>
    <row r="125" spans="1:8" s="12" customFormat="1" ht="51.75" customHeight="1" x14ac:dyDescent="0.25">
      <c r="A125" s="52" t="s">
        <v>150</v>
      </c>
      <c r="B125" s="121"/>
      <c r="C125" s="121"/>
      <c r="D125" s="130"/>
      <c r="E125" s="121"/>
      <c r="F125" s="130"/>
      <c r="G125" s="119"/>
    </row>
    <row r="126" spans="1:8" s="46" customFormat="1" ht="33" customHeight="1" x14ac:dyDescent="0.25">
      <c r="A126" s="36" t="s">
        <v>151</v>
      </c>
      <c r="B126" s="117">
        <v>2210</v>
      </c>
      <c r="C126" s="117" t="s">
        <v>152</v>
      </c>
      <c r="D126" s="118">
        <v>13000</v>
      </c>
      <c r="E126" s="117" t="s">
        <v>153</v>
      </c>
      <c r="F126" s="118" t="s">
        <v>2</v>
      </c>
      <c r="G126" s="119"/>
    </row>
    <row r="127" spans="1:8" s="12" customFormat="1" ht="24" customHeight="1" x14ac:dyDescent="0.25">
      <c r="A127" s="24" t="s">
        <v>154</v>
      </c>
      <c r="B127" s="117"/>
      <c r="C127" s="117"/>
      <c r="D127" s="118"/>
      <c r="E127" s="117"/>
      <c r="F127" s="118"/>
      <c r="G127" s="119"/>
    </row>
    <row r="128" spans="1:8" s="46" customFormat="1" ht="33" customHeight="1" x14ac:dyDescent="0.25">
      <c r="A128" s="36" t="s">
        <v>155</v>
      </c>
      <c r="B128" s="117">
        <v>2220</v>
      </c>
      <c r="C128" s="117" t="s">
        <v>12</v>
      </c>
      <c r="D128" s="118">
        <v>2000</v>
      </c>
      <c r="E128" s="121" t="s">
        <v>82</v>
      </c>
      <c r="F128" s="118" t="s">
        <v>3</v>
      </c>
      <c r="G128" s="119"/>
    </row>
    <row r="129" spans="1:7" s="12" customFormat="1" ht="42.75" customHeight="1" x14ac:dyDescent="0.25">
      <c r="A129" s="24" t="s">
        <v>156</v>
      </c>
      <c r="B129" s="117"/>
      <c r="C129" s="117"/>
      <c r="D129" s="118"/>
      <c r="E129" s="121"/>
      <c r="F129" s="118"/>
      <c r="G129" s="119"/>
    </row>
    <row r="130" spans="1:7" s="46" customFormat="1" ht="45" customHeight="1" x14ac:dyDescent="0.25">
      <c r="A130" s="36" t="s">
        <v>233</v>
      </c>
      <c r="B130" s="47">
        <v>2210</v>
      </c>
      <c r="C130" s="47" t="s">
        <v>12</v>
      </c>
      <c r="D130" s="31">
        <v>2000</v>
      </c>
      <c r="E130" s="47" t="s">
        <v>14</v>
      </c>
      <c r="F130" s="31" t="s">
        <v>20</v>
      </c>
      <c r="G130" s="48"/>
    </row>
    <row r="131" spans="1:7" s="72" customFormat="1" ht="30.75" customHeight="1" x14ac:dyDescent="0.2">
      <c r="A131" s="6" t="s">
        <v>157</v>
      </c>
      <c r="B131" s="117">
        <v>2210</v>
      </c>
      <c r="C131" s="117" t="s">
        <v>12</v>
      </c>
      <c r="D131" s="118">
        <v>12000</v>
      </c>
      <c r="E131" s="117" t="s">
        <v>82</v>
      </c>
      <c r="F131" s="118" t="s">
        <v>2</v>
      </c>
      <c r="G131" s="119"/>
    </row>
    <row r="132" spans="1:7" s="12" customFormat="1" ht="75.75" customHeight="1" x14ac:dyDescent="0.25">
      <c r="A132" s="24" t="s">
        <v>158</v>
      </c>
      <c r="B132" s="117"/>
      <c r="C132" s="117"/>
      <c r="D132" s="118"/>
      <c r="E132" s="117"/>
      <c r="F132" s="118"/>
      <c r="G132" s="119"/>
    </row>
    <row r="133" spans="1:7" s="73" customFormat="1" ht="37.5" customHeight="1" x14ac:dyDescent="0.2">
      <c r="A133" s="22" t="s">
        <v>159</v>
      </c>
      <c r="B133" s="47">
        <v>2210</v>
      </c>
      <c r="C133" s="47" t="s">
        <v>12</v>
      </c>
      <c r="D133" s="31">
        <v>2000</v>
      </c>
      <c r="E133" s="47" t="s">
        <v>4</v>
      </c>
      <c r="F133" s="31" t="s">
        <v>3</v>
      </c>
      <c r="G133" s="48"/>
    </row>
    <row r="134" spans="1:7" s="46" customFormat="1" ht="37.5" customHeight="1" x14ac:dyDescent="0.25">
      <c r="A134" s="6" t="s">
        <v>160</v>
      </c>
      <c r="B134" s="117">
        <v>2210</v>
      </c>
      <c r="C134" s="133" t="s">
        <v>12</v>
      </c>
      <c r="D134" s="118">
        <v>5000</v>
      </c>
      <c r="E134" s="121" t="s">
        <v>14</v>
      </c>
      <c r="F134" s="118" t="s">
        <v>2</v>
      </c>
      <c r="G134" s="119"/>
    </row>
    <row r="135" spans="1:7" s="12" customFormat="1" ht="30.75" customHeight="1" x14ac:dyDescent="0.25">
      <c r="A135" s="24" t="s">
        <v>161</v>
      </c>
      <c r="B135" s="117"/>
      <c r="C135" s="133"/>
      <c r="D135" s="118"/>
      <c r="E135" s="121"/>
      <c r="F135" s="118"/>
      <c r="G135" s="119"/>
    </row>
    <row r="136" spans="1:7" s="51" customFormat="1" ht="45" customHeight="1" x14ac:dyDescent="0.2">
      <c r="A136" s="36" t="s">
        <v>162</v>
      </c>
      <c r="B136" s="121">
        <v>2210</v>
      </c>
      <c r="C136" s="132" t="s">
        <v>163</v>
      </c>
      <c r="D136" s="118">
        <v>3000</v>
      </c>
      <c r="E136" s="121" t="s">
        <v>14</v>
      </c>
      <c r="F136" s="118" t="s">
        <v>20</v>
      </c>
      <c r="G136" s="119"/>
    </row>
    <row r="137" spans="1:7" s="73" customFormat="1" ht="42" customHeight="1" x14ac:dyDescent="0.2">
      <c r="A137" s="24" t="s">
        <v>164</v>
      </c>
      <c r="B137" s="121"/>
      <c r="C137" s="132"/>
      <c r="D137" s="118"/>
      <c r="E137" s="121"/>
      <c r="F137" s="118"/>
      <c r="G137" s="119"/>
    </row>
    <row r="138" spans="1:7" s="46" customFormat="1" ht="62.25" customHeight="1" x14ac:dyDescent="0.25">
      <c r="A138" s="36" t="s">
        <v>165</v>
      </c>
      <c r="B138" s="117">
        <v>2210</v>
      </c>
      <c r="C138" s="117" t="s">
        <v>12</v>
      </c>
      <c r="D138" s="118">
        <v>2000</v>
      </c>
      <c r="E138" s="117" t="s">
        <v>60</v>
      </c>
      <c r="F138" s="118" t="s">
        <v>20</v>
      </c>
      <c r="G138" s="119"/>
    </row>
    <row r="139" spans="1:7" s="12" customFormat="1" ht="38.25" customHeight="1" x14ac:dyDescent="0.25">
      <c r="A139" s="24" t="s">
        <v>166</v>
      </c>
      <c r="B139" s="117"/>
      <c r="C139" s="117"/>
      <c r="D139" s="118"/>
      <c r="E139" s="117"/>
      <c r="F139" s="118"/>
      <c r="G139" s="119"/>
    </row>
    <row r="140" spans="1:7" s="46" customFormat="1" ht="34.5" customHeight="1" x14ac:dyDescent="0.25">
      <c r="A140" s="6" t="s">
        <v>167</v>
      </c>
      <c r="B140" s="117">
        <v>2210</v>
      </c>
      <c r="C140" s="117" t="s">
        <v>12</v>
      </c>
      <c r="D140" s="118">
        <v>1500</v>
      </c>
      <c r="E140" s="117" t="s">
        <v>41</v>
      </c>
      <c r="F140" s="118" t="s">
        <v>3</v>
      </c>
      <c r="G140" s="119"/>
    </row>
    <row r="141" spans="1:7" s="12" customFormat="1" ht="32.25" customHeight="1" x14ac:dyDescent="0.25">
      <c r="A141" s="24" t="s">
        <v>168</v>
      </c>
      <c r="B141" s="117"/>
      <c r="C141" s="117"/>
      <c r="D141" s="118"/>
      <c r="E141" s="117"/>
      <c r="F141" s="118"/>
      <c r="G141" s="119"/>
    </row>
    <row r="142" spans="1:7" s="46" customFormat="1" ht="39" customHeight="1" x14ac:dyDescent="0.25">
      <c r="A142" s="36" t="s">
        <v>169</v>
      </c>
      <c r="B142" s="131" t="s">
        <v>170</v>
      </c>
      <c r="C142" s="131" t="s">
        <v>12</v>
      </c>
      <c r="D142" s="118">
        <v>5000</v>
      </c>
      <c r="E142" s="117" t="s">
        <v>171</v>
      </c>
      <c r="F142" s="118" t="s">
        <v>20</v>
      </c>
      <c r="G142" s="128"/>
    </row>
    <row r="143" spans="1:7" s="12" customFormat="1" ht="17.25" customHeight="1" x14ac:dyDescent="0.25">
      <c r="A143" s="24" t="s">
        <v>172</v>
      </c>
      <c r="B143" s="131"/>
      <c r="C143" s="131"/>
      <c r="D143" s="118"/>
      <c r="E143" s="117"/>
      <c r="F143" s="118"/>
      <c r="G143" s="128"/>
    </row>
    <row r="144" spans="1:7" s="46" customFormat="1" ht="49.5" customHeight="1" x14ac:dyDescent="0.25">
      <c r="A144" s="36" t="s">
        <v>173</v>
      </c>
      <c r="B144" s="117">
        <v>2210</v>
      </c>
      <c r="C144" s="121" t="s">
        <v>12</v>
      </c>
      <c r="D144" s="118">
        <v>10000</v>
      </c>
      <c r="E144" s="117" t="s">
        <v>4</v>
      </c>
      <c r="F144" s="118" t="s">
        <v>20</v>
      </c>
      <c r="G144" s="119"/>
    </row>
    <row r="145" spans="1:7" s="12" customFormat="1" ht="15" customHeight="1" x14ac:dyDescent="0.25">
      <c r="A145" s="24" t="s">
        <v>174</v>
      </c>
      <c r="B145" s="117"/>
      <c r="C145" s="121"/>
      <c r="D145" s="118"/>
      <c r="E145" s="117"/>
      <c r="F145" s="118"/>
      <c r="G145" s="119"/>
    </row>
    <row r="146" spans="1:7" s="46" customFormat="1" ht="37.5" customHeight="1" x14ac:dyDescent="0.25">
      <c r="A146" s="74" t="s">
        <v>175</v>
      </c>
      <c r="B146" s="117">
        <v>2210</v>
      </c>
      <c r="C146" s="121" t="s">
        <v>12</v>
      </c>
      <c r="D146" s="118">
        <v>30000</v>
      </c>
      <c r="E146" s="117" t="s">
        <v>176</v>
      </c>
      <c r="F146" s="118" t="s">
        <v>2</v>
      </c>
      <c r="G146" s="119"/>
    </row>
    <row r="147" spans="1:7" s="12" customFormat="1" ht="24" customHeight="1" x14ac:dyDescent="0.25">
      <c r="A147" s="24" t="s">
        <v>177</v>
      </c>
      <c r="B147" s="117"/>
      <c r="C147" s="121"/>
      <c r="D147" s="118"/>
      <c r="E147" s="117"/>
      <c r="F147" s="118"/>
      <c r="G147" s="119"/>
    </row>
    <row r="148" spans="1:7" s="46" customFormat="1" ht="34.5" customHeight="1" x14ac:dyDescent="0.25">
      <c r="A148" s="36" t="s">
        <v>178</v>
      </c>
      <c r="B148" s="121">
        <v>2210</v>
      </c>
      <c r="C148" s="121" t="s">
        <v>12</v>
      </c>
      <c r="D148" s="128">
        <v>1000</v>
      </c>
      <c r="E148" s="117" t="s">
        <v>179</v>
      </c>
      <c r="F148" s="128" t="s">
        <v>3</v>
      </c>
      <c r="G148" s="129"/>
    </row>
    <row r="149" spans="1:7" s="76" customFormat="1" ht="33.75" customHeight="1" x14ac:dyDescent="0.25">
      <c r="A149" s="75" t="s">
        <v>227</v>
      </c>
      <c r="B149" s="121"/>
      <c r="C149" s="121"/>
      <c r="D149" s="128"/>
      <c r="E149" s="117"/>
      <c r="F149" s="128"/>
      <c r="G149" s="129"/>
    </row>
    <row r="150" spans="1:7" s="46" customFormat="1" ht="36" customHeight="1" x14ac:dyDescent="0.25">
      <c r="A150" s="36" t="s">
        <v>180</v>
      </c>
      <c r="B150" s="121">
        <v>2210</v>
      </c>
      <c r="C150" s="121" t="s">
        <v>12</v>
      </c>
      <c r="D150" s="130">
        <v>1000</v>
      </c>
      <c r="E150" s="121" t="s">
        <v>181</v>
      </c>
      <c r="F150" s="130" t="s">
        <v>20</v>
      </c>
      <c r="G150" s="119"/>
    </row>
    <row r="151" spans="1:7" s="12" customFormat="1" ht="26.25" customHeight="1" x14ac:dyDescent="0.25">
      <c r="A151" s="52" t="s">
        <v>234</v>
      </c>
      <c r="B151" s="121"/>
      <c r="C151" s="121"/>
      <c r="D151" s="130"/>
      <c r="E151" s="121"/>
      <c r="F151" s="130"/>
      <c r="G151" s="119"/>
    </row>
    <row r="152" spans="1:7" s="46" customFormat="1" ht="33" customHeight="1" x14ac:dyDescent="0.25">
      <c r="A152" s="36" t="s">
        <v>182</v>
      </c>
      <c r="B152" s="117">
        <v>2210</v>
      </c>
      <c r="C152" s="117" t="s">
        <v>12</v>
      </c>
      <c r="D152" s="118">
        <v>5000</v>
      </c>
      <c r="E152" s="117" t="s">
        <v>60</v>
      </c>
      <c r="F152" s="118" t="s">
        <v>20</v>
      </c>
      <c r="G152" s="119"/>
    </row>
    <row r="153" spans="1:7" s="12" customFormat="1" ht="18" customHeight="1" x14ac:dyDescent="0.25">
      <c r="A153" s="24" t="s">
        <v>183</v>
      </c>
      <c r="B153" s="117"/>
      <c r="C153" s="117"/>
      <c r="D153" s="118"/>
      <c r="E153" s="117"/>
      <c r="F153" s="118"/>
      <c r="G153" s="119"/>
    </row>
    <row r="154" spans="1:7" s="12" customFormat="1" ht="48" customHeight="1" x14ac:dyDescent="0.25">
      <c r="A154" s="71" t="s">
        <v>184</v>
      </c>
      <c r="B154" s="77">
        <v>2210</v>
      </c>
      <c r="C154" s="8" t="s">
        <v>12</v>
      </c>
      <c r="D154" s="78">
        <v>6000</v>
      </c>
      <c r="E154" s="47" t="s">
        <v>14</v>
      </c>
      <c r="F154" s="78" t="s">
        <v>20</v>
      </c>
      <c r="G154" s="79"/>
    </row>
    <row r="155" spans="1:7" s="12" customFormat="1" ht="35.25" customHeight="1" x14ac:dyDescent="0.25">
      <c r="A155" s="22" t="s">
        <v>185</v>
      </c>
      <c r="B155" s="122">
        <v>2210</v>
      </c>
      <c r="C155" s="117" t="s">
        <v>12</v>
      </c>
      <c r="D155" s="124">
        <v>15000</v>
      </c>
      <c r="E155" s="117" t="s">
        <v>153</v>
      </c>
      <c r="F155" s="124" t="s">
        <v>20</v>
      </c>
      <c r="G155" s="126"/>
    </row>
    <row r="156" spans="1:7" s="12" customFormat="1" ht="18.75" customHeight="1" x14ac:dyDescent="0.25">
      <c r="A156" s="24" t="s">
        <v>186</v>
      </c>
      <c r="B156" s="123"/>
      <c r="C156" s="117"/>
      <c r="D156" s="125"/>
      <c r="E156" s="117"/>
      <c r="F156" s="125"/>
      <c r="G156" s="127"/>
    </row>
    <row r="157" spans="1:7" s="46" customFormat="1" ht="38.25" customHeight="1" x14ac:dyDescent="0.25">
      <c r="A157" s="6" t="s">
        <v>187</v>
      </c>
      <c r="B157" s="117">
        <v>2210</v>
      </c>
      <c r="C157" s="117" t="s">
        <v>12</v>
      </c>
      <c r="D157" s="118">
        <v>1000</v>
      </c>
      <c r="E157" s="117" t="s">
        <v>188</v>
      </c>
      <c r="F157" s="118" t="s">
        <v>3</v>
      </c>
      <c r="G157" s="119"/>
    </row>
    <row r="158" spans="1:7" s="12" customFormat="1" ht="21" customHeight="1" x14ac:dyDescent="0.25">
      <c r="A158" s="24" t="s">
        <v>189</v>
      </c>
      <c r="B158" s="117"/>
      <c r="C158" s="117"/>
      <c r="D158" s="118"/>
      <c r="E158" s="117"/>
      <c r="F158" s="118"/>
      <c r="G158" s="119"/>
    </row>
    <row r="159" spans="1:7" s="46" customFormat="1" ht="47.25" customHeight="1" x14ac:dyDescent="0.25">
      <c r="A159" s="6" t="s">
        <v>190</v>
      </c>
      <c r="B159" s="117">
        <v>2220</v>
      </c>
      <c r="C159" s="117" t="s">
        <v>12</v>
      </c>
      <c r="D159" s="118">
        <v>8000</v>
      </c>
      <c r="E159" s="121" t="s">
        <v>82</v>
      </c>
      <c r="F159" s="118" t="s">
        <v>20</v>
      </c>
      <c r="G159" s="119"/>
    </row>
    <row r="160" spans="1:7" s="12" customFormat="1" ht="167.25" customHeight="1" x14ac:dyDescent="0.25">
      <c r="A160" s="24" t="s">
        <v>191</v>
      </c>
      <c r="B160" s="117"/>
      <c r="C160" s="117"/>
      <c r="D160" s="118"/>
      <c r="E160" s="121"/>
      <c r="F160" s="118"/>
      <c r="G160" s="119"/>
    </row>
    <row r="161" spans="1:8" s="12" customFormat="1" ht="32.25" customHeight="1" x14ac:dyDescent="0.25">
      <c r="A161" s="63" t="s">
        <v>192</v>
      </c>
      <c r="B161" s="63"/>
      <c r="C161" s="63"/>
      <c r="D161" s="59">
        <f>D121+D124+D126+D128+D130+D131+D133+D134+D136+D138+D140+D142+D144+D146+D148+D150+D152+D157+D159+D155+D154+D123</f>
        <v>135500</v>
      </c>
      <c r="E161" s="63"/>
      <c r="F161" s="41"/>
      <c r="G161" s="41"/>
      <c r="H161" s="56"/>
    </row>
    <row r="162" spans="1:8" s="44" customFormat="1" ht="23.25" customHeight="1" x14ac:dyDescent="0.25">
      <c r="A162" s="120" t="s">
        <v>193</v>
      </c>
      <c r="B162" s="120"/>
      <c r="C162" s="120"/>
      <c r="D162" s="120"/>
      <c r="E162" s="120"/>
      <c r="F162" s="120"/>
      <c r="G162" s="120"/>
    </row>
    <row r="163" spans="1:8" s="46" customFormat="1" ht="48.75" customHeight="1" x14ac:dyDescent="0.25">
      <c r="A163" s="36" t="s">
        <v>194</v>
      </c>
      <c r="B163" s="117">
        <v>2210</v>
      </c>
      <c r="C163" s="117" t="s">
        <v>12</v>
      </c>
      <c r="D163" s="118">
        <v>500</v>
      </c>
      <c r="E163" s="117" t="s">
        <v>41</v>
      </c>
      <c r="F163" s="118" t="s">
        <v>20</v>
      </c>
      <c r="G163" s="119">
        <v>0</v>
      </c>
    </row>
    <row r="164" spans="1:8" s="12" customFormat="1" ht="30" customHeight="1" x14ac:dyDescent="0.25">
      <c r="A164" s="24" t="s">
        <v>195</v>
      </c>
      <c r="B164" s="117"/>
      <c r="C164" s="117"/>
      <c r="D164" s="118"/>
      <c r="E164" s="117"/>
      <c r="F164" s="118"/>
      <c r="G164" s="119"/>
    </row>
    <row r="165" spans="1:8" s="46" customFormat="1" ht="27" customHeight="1" x14ac:dyDescent="0.25">
      <c r="A165" s="36" t="s">
        <v>196</v>
      </c>
      <c r="B165" s="117">
        <v>2210</v>
      </c>
      <c r="C165" s="117" t="s">
        <v>12</v>
      </c>
      <c r="D165" s="118">
        <v>12000</v>
      </c>
      <c r="E165" s="117" t="s">
        <v>171</v>
      </c>
      <c r="F165" s="118" t="s">
        <v>20</v>
      </c>
      <c r="G165" s="119">
        <v>0</v>
      </c>
    </row>
    <row r="166" spans="1:8" s="12" customFormat="1" ht="43.5" customHeight="1" x14ac:dyDescent="0.25">
      <c r="A166" s="24" t="s">
        <v>197</v>
      </c>
      <c r="B166" s="117"/>
      <c r="C166" s="117"/>
      <c r="D166" s="118"/>
      <c r="E166" s="117"/>
      <c r="F166" s="118"/>
      <c r="G166" s="119"/>
    </row>
    <row r="167" spans="1:8" s="46" customFormat="1" ht="27.75" customHeight="1" x14ac:dyDescent="0.25">
      <c r="A167" s="36" t="s">
        <v>198</v>
      </c>
      <c r="B167" s="117">
        <v>2210</v>
      </c>
      <c r="C167" s="117" t="s">
        <v>12</v>
      </c>
      <c r="D167" s="118">
        <v>1000</v>
      </c>
      <c r="E167" s="121" t="s">
        <v>14</v>
      </c>
      <c r="F167" s="118" t="s">
        <v>3</v>
      </c>
      <c r="G167" s="119">
        <v>0</v>
      </c>
    </row>
    <row r="168" spans="1:8" s="12" customFormat="1" ht="20.25" customHeight="1" x14ac:dyDescent="0.25">
      <c r="A168" s="24" t="s">
        <v>199</v>
      </c>
      <c r="B168" s="117"/>
      <c r="C168" s="117"/>
      <c r="D168" s="118"/>
      <c r="E168" s="121"/>
      <c r="F168" s="118"/>
      <c r="G168" s="119"/>
    </row>
    <row r="169" spans="1:8" s="46" customFormat="1" ht="36.75" customHeight="1" x14ac:dyDescent="0.25">
      <c r="A169" s="6" t="s">
        <v>200</v>
      </c>
      <c r="B169" s="117">
        <v>2210</v>
      </c>
      <c r="C169" s="117" t="s">
        <v>12</v>
      </c>
      <c r="D169" s="118">
        <v>2000</v>
      </c>
      <c r="E169" s="117" t="s">
        <v>14</v>
      </c>
      <c r="F169" s="118" t="s">
        <v>3</v>
      </c>
      <c r="G169" s="119"/>
    </row>
    <row r="170" spans="1:8" s="12" customFormat="1" ht="33" customHeight="1" x14ac:dyDescent="0.25">
      <c r="A170" s="24" t="s">
        <v>201</v>
      </c>
      <c r="B170" s="117"/>
      <c r="C170" s="117"/>
      <c r="D170" s="118"/>
      <c r="E170" s="117"/>
      <c r="F170" s="118"/>
      <c r="G170" s="119"/>
    </row>
    <row r="171" spans="1:8" s="12" customFormat="1" ht="33" customHeight="1" x14ac:dyDescent="0.25">
      <c r="A171" s="80" t="s">
        <v>202</v>
      </c>
      <c r="B171" s="80"/>
      <c r="C171" s="80"/>
      <c r="D171" s="59">
        <f>D163+D165+D167+D169</f>
        <v>15500</v>
      </c>
      <c r="E171" s="80"/>
      <c r="F171" s="41"/>
      <c r="G171" s="41"/>
      <c r="H171" s="56"/>
    </row>
    <row r="172" spans="1:8" s="44" customFormat="1" ht="24.75" customHeight="1" x14ac:dyDescent="0.25">
      <c r="A172" s="120" t="s">
        <v>203</v>
      </c>
      <c r="B172" s="120"/>
      <c r="C172" s="120"/>
      <c r="D172" s="120"/>
      <c r="E172" s="120"/>
      <c r="F172" s="120"/>
      <c r="G172" s="120"/>
    </row>
    <row r="173" spans="1:8" s="46" customFormat="1" ht="49.5" customHeight="1" x14ac:dyDescent="0.25">
      <c r="A173" s="6" t="s">
        <v>204</v>
      </c>
      <c r="B173" s="117">
        <v>2210</v>
      </c>
      <c r="C173" s="117" t="s">
        <v>12</v>
      </c>
      <c r="D173" s="118">
        <v>14000</v>
      </c>
      <c r="E173" s="117" t="s">
        <v>205</v>
      </c>
      <c r="F173" s="118" t="s">
        <v>2</v>
      </c>
      <c r="G173" s="119"/>
    </row>
    <row r="174" spans="1:8" s="12" customFormat="1" ht="50.25" customHeight="1" x14ac:dyDescent="0.25">
      <c r="A174" s="24" t="s">
        <v>206</v>
      </c>
      <c r="B174" s="117"/>
      <c r="C174" s="117"/>
      <c r="D174" s="118"/>
      <c r="E174" s="117"/>
      <c r="F174" s="118"/>
      <c r="G174" s="119"/>
    </row>
    <row r="175" spans="1:8" s="46" customFormat="1" ht="57.75" customHeight="1" x14ac:dyDescent="0.25">
      <c r="A175" s="6" t="s">
        <v>207</v>
      </c>
      <c r="B175" s="117">
        <v>2210</v>
      </c>
      <c r="C175" s="117" t="s">
        <v>12</v>
      </c>
      <c r="D175" s="118">
        <v>10000</v>
      </c>
      <c r="E175" s="121" t="s">
        <v>205</v>
      </c>
      <c r="F175" s="118" t="s">
        <v>208</v>
      </c>
      <c r="G175" s="119"/>
    </row>
    <row r="176" spans="1:8" s="81" customFormat="1" ht="27" customHeight="1" x14ac:dyDescent="0.2">
      <c r="A176" s="24" t="s">
        <v>209</v>
      </c>
      <c r="B176" s="117"/>
      <c r="C176" s="117"/>
      <c r="D176" s="118"/>
      <c r="E176" s="121"/>
      <c r="F176" s="118"/>
      <c r="G176" s="119"/>
    </row>
    <row r="177" spans="1:8" s="86" customFormat="1" ht="33" customHeight="1" x14ac:dyDescent="0.2">
      <c r="A177" s="82" t="s">
        <v>210</v>
      </c>
      <c r="B177" s="82"/>
      <c r="C177" s="82"/>
      <c r="D177" s="83">
        <f>D173+D175</f>
        <v>24000</v>
      </c>
      <c r="E177" s="82"/>
      <c r="F177" s="84"/>
      <c r="G177" s="85"/>
    </row>
    <row r="178" spans="1:8" s="86" customFormat="1" ht="30" customHeight="1" x14ac:dyDescent="0.2">
      <c r="A178" s="87" t="s">
        <v>218</v>
      </c>
      <c r="B178" s="87"/>
      <c r="C178" s="87"/>
      <c r="D178" s="88">
        <f>D35+D75+D80+D100+D102+D119+D161+D171+D177</f>
        <v>2351000</v>
      </c>
      <c r="E178" s="87"/>
      <c r="F178" s="89"/>
      <c r="G178" s="89"/>
      <c r="H178" s="90"/>
    </row>
    <row r="179" spans="1:8" s="86" customFormat="1" ht="15.75" x14ac:dyDescent="0.2">
      <c r="A179" s="91"/>
      <c r="B179" s="92"/>
      <c r="C179" s="93"/>
      <c r="D179" s="94"/>
      <c r="E179" s="93"/>
      <c r="F179" s="95"/>
      <c r="G179" s="96"/>
    </row>
    <row r="180" spans="1:8" s="100" customFormat="1" ht="18.75" x14ac:dyDescent="0.3">
      <c r="A180" s="97"/>
      <c r="B180" s="98"/>
      <c r="C180" s="98"/>
      <c r="D180" s="98"/>
      <c r="E180" s="116"/>
      <c r="F180" s="116"/>
      <c r="G180" s="99"/>
    </row>
    <row r="181" spans="1:8" x14ac:dyDescent="0.25">
      <c r="A181" t="s">
        <v>212</v>
      </c>
    </row>
    <row r="182" spans="1:8" x14ac:dyDescent="0.25">
      <c r="D182" s="101" t="s">
        <v>217</v>
      </c>
      <c r="F182" t="s">
        <v>222</v>
      </c>
    </row>
    <row r="183" spans="1:8" x14ac:dyDescent="0.25">
      <c r="A183" t="s">
        <v>213</v>
      </c>
    </row>
    <row r="184" spans="1:8" x14ac:dyDescent="0.25">
      <c r="D184" s="101" t="s">
        <v>217</v>
      </c>
      <c r="F184" t="s">
        <v>223</v>
      </c>
    </row>
    <row r="185" spans="1:8" x14ac:dyDescent="0.25">
      <c r="A185" t="s">
        <v>214</v>
      </c>
    </row>
    <row r="186" spans="1:8" x14ac:dyDescent="0.25">
      <c r="A186" t="s">
        <v>215</v>
      </c>
      <c r="D186" t="s">
        <v>219</v>
      </c>
      <c r="F186" t="s">
        <v>216</v>
      </c>
    </row>
  </sheetData>
  <autoFilter ref="A4:G178"/>
  <mergeCells count="421">
    <mergeCell ref="B19:B20"/>
    <mergeCell ref="C19:C20"/>
    <mergeCell ref="E19:E20"/>
    <mergeCell ref="F19:F20"/>
    <mergeCell ref="G19:G20"/>
    <mergeCell ref="D19:D20"/>
    <mergeCell ref="F1:H1"/>
    <mergeCell ref="A2:H2"/>
    <mergeCell ref="A3:H3"/>
    <mergeCell ref="A5:G5"/>
    <mergeCell ref="B9:B10"/>
    <mergeCell ref="C9:C10"/>
    <mergeCell ref="D9:D10"/>
    <mergeCell ref="E9:E10"/>
    <mergeCell ref="F9:F10"/>
    <mergeCell ref="G9:G10"/>
    <mergeCell ref="B12:B13"/>
    <mergeCell ref="C12:C13"/>
    <mergeCell ref="D12:D13"/>
    <mergeCell ref="E12:E13"/>
    <mergeCell ref="F12:F13"/>
    <mergeCell ref="G12:G13"/>
    <mergeCell ref="B14:B15"/>
    <mergeCell ref="C14:C15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39:B40"/>
    <mergeCell ref="C39:C40"/>
    <mergeCell ref="D39:D40"/>
    <mergeCell ref="E39:E40"/>
    <mergeCell ref="F39:F40"/>
    <mergeCell ref="G39:G40"/>
    <mergeCell ref="A36:G36"/>
    <mergeCell ref="B37:B38"/>
    <mergeCell ref="C37:C38"/>
    <mergeCell ref="D37:D38"/>
    <mergeCell ref="E37:E38"/>
    <mergeCell ref="F37:F38"/>
    <mergeCell ref="G37:G38"/>
    <mergeCell ref="B46:B47"/>
    <mergeCell ref="C46:C47"/>
    <mergeCell ref="E46:E47"/>
    <mergeCell ref="F46:F47"/>
    <mergeCell ref="G46:G47"/>
    <mergeCell ref="B43:B44"/>
    <mergeCell ref="C43:C44"/>
    <mergeCell ref="D43:D44"/>
    <mergeCell ref="E43:E44"/>
    <mergeCell ref="F43:F44"/>
    <mergeCell ref="G43:G44"/>
    <mergeCell ref="D46:D47"/>
    <mergeCell ref="G48:G49"/>
    <mergeCell ref="B50:B51"/>
    <mergeCell ref="C50:C51"/>
    <mergeCell ref="E50:E51"/>
    <mergeCell ref="F50:F51"/>
    <mergeCell ref="G50:G51"/>
    <mergeCell ref="B48:B49"/>
    <mergeCell ref="C48:C49"/>
    <mergeCell ref="E48:E49"/>
    <mergeCell ref="F48:F49"/>
    <mergeCell ref="D48:D49"/>
    <mergeCell ref="D50:D51"/>
    <mergeCell ref="B65:B66"/>
    <mergeCell ref="C65:C66"/>
    <mergeCell ref="D65:D66"/>
    <mergeCell ref="E65:E66"/>
    <mergeCell ref="F65:F66"/>
    <mergeCell ref="G65:G66"/>
    <mergeCell ref="B67:B68"/>
    <mergeCell ref="C67:C68"/>
    <mergeCell ref="D67:D68"/>
    <mergeCell ref="E67:E68"/>
    <mergeCell ref="F67:F68"/>
    <mergeCell ref="G67:G68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B33:B34"/>
    <mergeCell ref="C33:C34"/>
    <mergeCell ref="D33:D34"/>
    <mergeCell ref="E33:E34"/>
    <mergeCell ref="F33:F34"/>
    <mergeCell ref="G33:G34"/>
    <mergeCell ref="B52:B53"/>
    <mergeCell ref="C52:C53"/>
    <mergeCell ref="D52:D53"/>
    <mergeCell ref="E52:E53"/>
    <mergeCell ref="F52:F53"/>
    <mergeCell ref="G52:G53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  <mergeCell ref="B63:B64"/>
    <mergeCell ref="C63:C64"/>
    <mergeCell ref="D63:D64"/>
    <mergeCell ref="E63:E64"/>
    <mergeCell ref="F63:F64"/>
    <mergeCell ref="G63:G64"/>
    <mergeCell ref="F69:F70"/>
    <mergeCell ref="G69:G70"/>
    <mergeCell ref="B71:B72"/>
    <mergeCell ref="C71:C72"/>
    <mergeCell ref="D71:D72"/>
    <mergeCell ref="E71:E72"/>
    <mergeCell ref="F71:F72"/>
    <mergeCell ref="G71:G72"/>
    <mergeCell ref="A76:G76"/>
    <mergeCell ref="B69:B70"/>
    <mergeCell ref="C69:C70"/>
    <mergeCell ref="D69:D70"/>
    <mergeCell ref="E69:E70"/>
    <mergeCell ref="B77:B78"/>
    <mergeCell ref="C77:C78"/>
    <mergeCell ref="D77:D78"/>
    <mergeCell ref="E77:E78"/>
    <mergeCell ref="F77:F78"/>
    <mergeCell ref="G77:G78"/>
    <mergeCell ref="A81:G81"/>
    <mergeCell ref="B82:B83"/>
    <mergeCell ref="C82:C83"/>
    <mergeCell ref="D82:D83"/>
    <mergeCell ref="E82:E83"/>
    <mergeCell ref="F82:F83"/>
    <mergeCell ref="G82:G83"/>
    <mergeCell ref="B84:B85"/>
    <mergeCell ref="C84:C85"/>
    <mergeCell ref="D84:D85"/>
    <mergeCell ref="E84:E85"/>
    <mergeCell ref="F84:F85"/>
    <mergeCell ref="G84:G85"/>
    <mergeCell ref="B86:B87"/>
    <mergeCell ref="C86:C87"/>
    <mergeCell ref="D86:D87"/>
    <mergeCell ref="E86:E87"/>
    <mergeCell ref="F86:F87"/>
    <mergeCell ref="G86:G87"/>
    <mergeCell ref="B90:B91"/>
    <mergeCell ref="C90:C91"/>
    <mergeCell ref="D90:D91"/>
    <mergeCell ref="E90:E91"/>
    <mergeCell ref="F90:F91"/>
    <mergeCell ref="G90:G91"/>
    <mergeCell ref="B92:B93"/>
    <mergeCell ref="C92:C93"/>
    <mergeCell ref="D92:D93"/>
    <mergeCell ref="E92:E93"/>
    <mergeCell ref="F92:F93"/>
    <mergeCell ref="G92:G93"/>
    <mergeCell ref="B94:B95"/>
    <mergeCell ref="C94:C95"/>
    <mergeCell ref="D94:D95"/>
    <mergeCell ref="E94:E95"/>
    <mergeCell ref="F94:F95"/>
    <mergeCell ref="G94:G95"/>
    <mergeCell ref="B96:B97"/>
    <mergeCell ref="C96:C97"/>
    <mergeCell ref="D96:D97"/>
    <mergeCell ref="E96:E97"/>
    <mergeCell ref="F96:F97"/>
    <mergeCell ref="G96:G97"/>
    <mergeCell ref="B98:B99"/>
    <mergeCell ref="C98:C99"/>
    <mergeCell ref="D98:D99"/>
    <mergeCell ref="E98:E99"/>
    <mergeCell ref="F98:F99"/>
    <mergeCell ref="G98:G99"/>
    <mergeCell ref="A101:G101"/>
    <mergeCell ref="B102:B103"/>
    <mergeCell ref="C102:C103"/>
    <mergeCell ref="D102:D103"/>
    <mergeCell ref="E102:E103"/>
    <mergeCell ref="F102:F103"/>
    <mergeCell ref="G102:G103"/>
    <mergeCell ref="A104:G104"/>
    <mergeCell ref="B105:B106"/>
    <mergeCell ref="C105:C106"/>
    <mergeCell ref="D105:D106"/>
    <mergeCell ref="E105:E106"/>
    <mergeCell ref="F105:F106"/>
    <mergeCell ref="G105:G106"/>
    <mergeCell ref="B107:B108"/>
    <mergeCell ref="C107:C108"/>
    <mergeCell ref="D107:D108"/>
    <mergeCell ref="E107:E108"/>
    <mergeCell ref="F107:F108"/>
    <mergeCell ref="G107:G108"/>
    <mergeCell ref="B109:B110"/>
    <mergeCell ref="C109:C110"/>
    <mergeCell ref="D109:D110"/>
    <mergeCell ref="E109:E110"/>
    <mergeCell ref="F109:F110"/>
    <mergeCell ref="G109:G110"/>
    <mergeCell ref="B111:B112"/>
    <mergeCell ref="C111:C112"/>
    <mergeCell ref="D111:D112"/>
    <mergeCell ref="E111:E112"/>
    <mergeCell ref="F111:F112"/>
    <mergeCell ref="G111:G112"/>
    <mergeCell ref="B117:B118"/>
    <mergeCell ref="C117:C118"/>
    <mergeCell ref="D117:D118"/>
    <mergeCell ref="E117:E118"/>
    <mergeCell ref="F117:F118"/>
    <mergeCell ref="G117:G118"/>
    <mergeCell ref="B113:B114"/>
    <mergeCell ref="C113:C114"/>
    <mergeCell ref="D113:D114"/>
    <mergeCell ref="E113:E114"/>
    <mergeCell ref="F113:F114"/>
    <mergeCell ref="G113:G114"/>
    <mergeCell ref="B115:B116"/>
    <mergeCell ref="C115:C116"/>
    <mergeCell ref="D115:D116"/>
    <mergeCell ref="E115:E116"/>
    <mergeCell ref="F115:F116"/>
    <mergeCell ref="G115:G116"/>
    <mergeCell ref="A120:G120"/>
    <mergeCell ref="B121:B122"/>
    <mergeCell ref="C121:C122"/>
    <mergeCell ref="D121:D122"/>
    <mergeCell ref="E121:E122"/>
    <mergeCell ref="F121:F122"/>
    <mergeCell ref="G121:G122"/>
    <mergeCell ref="B124:B125"/>
    <mergeCell ref="C124:C125"/>
    <mergeCell ref="D124:D125"/>
    <mergeCell ref="E124:E125"/>
    <mergeCell ref="F124:F125"/>
    <mergeCell ref="G124:G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B131:B132"/>
    <mergeCell ref="C131:C132"/>
    <mergeCell ref="D131:D132"/>
    <mergeCell ref="E131:E132"/>
    <mergeCell ref="F131:F132"/>
    <mergeCell ref="G131:G132"/>
    <mergeCell ref="B134:B135"/>
    <mergeCell ref="C134:C135"/>
    <mergeCell ref="D134:D135"/>
    <mergeCell ref="E134:E135"/>
    <mergeCell ref="F134:F135"/>
    <mergeCell ref="G134:G135"/>
    <mergeCell ref="B136:B137"/>
    <mergeCell ref="C136:C137"/>
    <mergeCell ref="D136:D137"/>
    <mergeCell ref="E136:E137"/>
    <mergeCell ref="F136:F137"/>
    <mergeCell ref="G136:G137"/>
    <mergeCell ref="B138:B139"/>
    <mergeCell ref="C138:C139"/>
    <mergeCell ref="D138:D139"/>
    <mergeCell ref="E138:E139"/>
    <mergeCell ref="F138:F139"/>
    <mergeCell ref="G138:G139"/>
    <mergeCell ref="B140:B141"/>
    <mergeCell ref="C140:C141"/>
    <mergeCell ref="D140:D141"/>
    <mergeCell ref="E140:E141"/>
    <mergeCell ref="F140:F141"/>
    <mergeCell ref="G140:G141"/>
    <mergeCell ref="B142:B143"/>
    <mergeCell ref="C142:C143"/>
    <mergeCell ref="D142:D143"/>
    <mergeCell ref="E142:E143"/>
    <mergeCell ref="F142:F143"/>
    <mergeCell ref="G142:G143"/>
    <mergeCell ref="B144:B145"/>
    <mergeCell ref="C144:C145"/>
    <mergeCell ref="D144:D145"/>
    <mergeCell ref="E144:E145"/>
    <mergeCell ref="F144:F145"/>
    <mergeCell ref="G144:G145"/>
    <mergeCell ref="B146:B147"/>
    <mergeCell ref="C146:C147"/>
    <mergeCell ref="D146:D147"/>
    <mergeCell ref="E146:E147"/>
    <mergeCell ref="F146:F147"/>
    <mergeCell ref="G146:G147"/>
    <mergeCell ref="B148:B149"/>
    <mergeCell ref="C148:C149"/>
    <mergeCell ref="D148:D149"/>
    <mergeCell ref="E148:E149"/>
    <mergeCell ref="F148:F149"/>
    <mergeCell ref="G148:G149"/>
    <mergeCell ref="B150:B151"/>
    <mergeCell ref="C150:C151"/>
    <mergeCell ref="D150:D151"/>
    <mergeCell ref="E150:E151"/>
    <mergeCell ref="F150:F151"/>
    <mergeCell ref="G150:G151"/>
    <mergeCell ref="B152:B153"/>
    <mergeCell ref="C152:C153"/>
    <mergeCell ref="D152:D153"/>
    <mergeCell ref="E152:E153"/>
    <mergeCell ref="F152:F153"/>
    <mergeCell ref="G152:G153"/>
    <mergeCell ref="B155:B156"/>
    <mergeCell ref="C155:C156"/>
    <mergeCell ref="D155:D156"/>
    <mergeCell ref="E155:E156"/>
    <mergeCell ref="F155:F156"/>
    <mergeCell ref="G155:G156"/>
    <mergeCell ref="B157:B158"/>
    <mergeCell ref="C157:C158"/>
    <mergeCell ref="D157:D158"/>
    <mergeCell ref="E157:E158"/>
    <mergeCell ref="F157:F158"/>
    <mergeCell ref="G157:G158"/>
    <mergeCell ref="B159:B160"/>
    <mergeCell ref="C159:C160"/>
    <mergeCell ref="D159:D160"/>
    <mergeCell ref="E159:E160"/>
    <mergeCell ref="F159:F160"/>
    <mergeCell ref="G159:G160"/>
    <mergeCell ref="A162:G162"/>
    <mergeCell ref="B163:B164"/>
    <mergeCell ref="C163:C164"/>
    <mergeCell ref="D163:D164"/>
    <mergeCell ref="E163:E164"/>
    <mergeCell ref="F163:F164"/>
    <mergeCell ref="G163:G164"/>
    <mergeCell ref="B165:B166"/>
    <mergeCell ref="C165:C166"/>
    <mergeCell ref="D165:D166"/>
    <mergeCell ref="E165:E166"/>
    <mergeCell ref="F165:F166"/>
    <mergeCell ref="G165:G166"/>
    <mergeCell ref="B167:B168"/>
    <mergeCell ref="C167:C168"/>
    <mergeCell ref="D167:D168"/>
    <mergeCell ref="E167:E168"/>
    <mergeCell ref="F167:F168"/>
    <mergeCell ref="G167:G168"/>
    <mergeCell ref="B175:B176"/>
    <mergeCell ref="C175:C176"/>
    <mergeCell ref="D175:D176"/>
    <mergeCell ref="E175:E176"/>
    <mergeCell ref="F175:F176"/>
    <mergeCell ref="G175:G176"/>
    <mergeCell ref="E180:F180"/>
    <mergeCell ref="B169:B170"/>
    <mergeCell ref="C169:C170"/>
    <mergeCell ref="D169:D170"/>
    <mergeCell ref="E169:E170"/>
    <mergeCell ref="F169:F170"/>
    <mergeCell ref="G169:G170"/>
    <mergeCell ref="A172:G172"/>
    <mergeCell ref="B173:B174"/>
    <mergeCell ref="C173:C174"/>
    <mergeCell ref="D173:D174"/>
    <mergeCell ref="E173:E174"/>
    <mergeCell ref="F173:F174"/>
    <mergeCell ref="G173:G174"/>
  </mergeCells>
  <pageMargins left="0.7" right="0.7" top="0.75" bottom="0.75" header="0.3" footer="0.3"/>
  <pageSetup paperSize="9" scale="46" orientation="landscape" horizontalDpi="300" verticalDpi="300" r:id="rId1"/>
  <rowBreaks count="4" manualBreakCount="4">
    <brk id="51" max="6" man="1"/>
    <brk id="75" max="6" man="1"/>
    <brk id="97" max="6" man="1"/>
    <brk id="12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Аркуш1</vt:lpstr>
      <vt:lpstr>Аркуш2</vt:lpstr>
      <vt:lpstr>Аркуш3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2022-11-08T10:16:14Z</dcterms:modified>
</cp:coreProperties>
</file>