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310"/>
  </bookViews>
  <sheets>
    <sheet name="Аркуш1" sheetId="1" r:id="rId1"/>
    <sheet name="Аркуш2" sheetId="2" r:id="rId2"/>
    <sheet name="Аркуш3" sheetId="3" r:id="rId3"/>
  </sheets>
  <definedNames>
    <definedName name="_GoBack" localSheetId="0">Аркуш1!#REF!</definedName>
    <definedName name="_xlnm._FilterDatabase" localSheetId="0" hidden="1">Аркуш1!$A$4:$G$121</definedName>
    <definedName name="_xlnm.Print_Area" localSheetId="0">Аркуш1!$A$1:$G$125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0" i="1" l="1"/>
  <c r="D114" i="1"/>
  <c r="D104" i="1"/>
  <c r="D81" i="1"/>
  <c r="D70" i="1"/>
  <c r="D65" i="1"/>
  <c r="D30" i="1"/>
  <c r="D121" i="1" l="1"/>
</calcChain>
</file>

<file path=xl/comments1.xml><?xml version="1.0" encoding="utf-8"?>
<comments xmlns="http://schemas.openxmlformats.org/spreadsheetml/2006/main">
  <authors>
    <author>Автор</author>
  </authors>
  <commentList>
    <comment ref="G7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</text>
    </comment>
  </commentList>
</comments>
</file>

<file path=xl/sharedStrings.xml><?xml version="1.0" encoding="utf-8"?>
<sst xmlns="http://schemas.openxmlformats.org/spreadsheetml/2006/main" count="311" uniqueCount="168">
  <si>
    <t>Джерело фінансування</t>
  </si>
  <si>
    <t>Виконавець</t>
  </si>
  <si>
    <t>Відкриті торги</t>
  </si>
  <si>
    <t>Звіт про укладений договір</t>
  </si>
  <si>
    <t>ІV-ХІІ</t>
  </si>
  <si>
    <t>Предмет закупівлі</t>
  </si>
  <si>
    <t>Код КЕКВ (для бюджетних коштів)</t>
  </si>
  <si>
    <t>Очікувана вартість предмета закупівлі (грн.)</t>
  </si>
  <si>
    <t>Місяць придбання</t>
  </si>
  <si>
    <t>Примітки</t>
  </si>
  <si>
    <t>Спец. фонд держ. бюджету</t>
  </si>
  <si>
    <t>І</t>
  </si>
  <si>
    <t>I-XII</t>
  </si>
  <si>
    <t>Переговорна процедура закупівлі</t>
  </si>
  <si>
    <r>
      <t>ДК 021:2015 код 71900000-7 Лабораторні послуги</t>
    </r>
    <r>
      <rPr>
        <sz val="12"/>
        <rFont val="Times New Roman"/>
        <family val="1"/>
        <charset val="204"/>
      </rPr>
      <t xml:space="preserve"> (лабораторне дослідження води)</t>
    </r>
  </si>
  <si>
    <t>VIII</t>
  </si>
  <si>
    <t>ІІІ-XІІ</t>
  </si>
  <si>
    <t>Спрощена закупівля</t>
  </si>
  <si>
    <t>(повірка теплового лічильника, манометрів, термометрів)</t>
  </si>
  <si>
    <t>ДК 021:2015 код 75250000-3 Послуги пожежних і рятувальних служб</t>
  </si>
  <si>
    <t>I-VIII</t>
  </si>
  <si>
    <r>
      <rPr>
        <b/>
        <sz val="12"/>
        <rFont val="Times New Roman"/>
        <family val="1"/>
        <charset val="204"/>
      </rPr>
      <t xml:space="preserve">Лот №1 </t>
    </r>
    <r>
      <rPr>
        <sz val="12"/>
        <rFont val="Times New Roman"/>
        <family val="1"/>
        <charset val="204"/>
      </rPr>
      <t xml:space="preserve">- перевірка пожежних гідрантів </t>
    </r>
    <r>
      <rPr>
        <b/>
        <sz val="12"/>
        <rFont val="Times New Roman"/>
        <family val="1"/>
        <charset val="204"/>
      </rPr>
      <t>2000,00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 №2</t>
    </r>
    <r>
      <rPr>
        <sz val="12"/>
        <rFont val="Times New Roman"/>
        <family val="1"/>
        <charset val="204"/>
      </rPr>
      <t xml:space="preserve"> - технічне обслуговування та перезарядка вогнегасників 4</t>
    </r>
    <r>
      <rPr>
        <b/>
        <sz val="12"/>
        <rFont val="Times New Roman"/>
        <family val="1"/>
        <charset val="204"/>
      </rPr>
      <t>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Лот№3</t>
    </r>
    <r>
      <rPr>
        <sz val="12"/>
        <rFont val="Times New Roman"/>
        <family val="1"/>
        <charset val="204"/>
      </rPr>
      <t xml:space="preserve"> - перевірка пожежних кранів та рукавів до них </t>
    </r>
    <r>
      <rPr>
        <b/>
        <sz val="12"/>
        <rFont val="Times New Roman"/>
        <family val="1"/>
        <charset val="204"/>
      </rPr>
      <t xml:space="preserve">1000,00 грн. </t>
    </r>
    <r>
      <rPr>
        <sz val="12"/>
        <rFont val="Times New Roman"/>
        <family val="1"/>
        <charset val="204"/>
      </rPr>
      <t xml:space="preserve">                                                                       </t>
    </r>
    <r>
      <rPr>
        <b/>
        <sz val="12"/>
        <rFont val="Times New Roman"/>
        <family val="1"/>
        <charset val="204"/>
      </rPr>
      <t xml:space="preserve">Лот№4 </t>
    </r>
    <r>
      <rPr>
        <sz val="12"/>
        <rFont val="Times New Roman"/>
        <family val="1"/>
        <charset val="204"/>
      </rPr>
      <t>- технічне обслуговування пожежної сигналізації</t>
    </r>
    <r>
      <rPr>
        <b/>
        <sz val="12"/>
        <rFont val="Times New Roman"/>
        <family val="1"/>
        <charset val="204"/>
      </rPr>
      <t xml:space="preserve"> 9000,00 грн.</t>
    </r>
  </si>
  <si>
    <t xml:space="preserve">ДК 021:2015 код 90430000-0 Послуги з відведення стічних вод </t>
  </si>
  <si>
    <t>(послуги з водовідведення м. Вінниця, вул. Київська 80, вул. Станіславського 52,54)</t>
  </si>
  <si>
    <t xml:space="preserve">ДК 021:2015 код 65110000-7 Розподіл води </t>
  </si>
  <si>
    <t>(послуги з водопостачання м.Вінниця, вул. Київська 80, вул. Станіславського 52,54)</t>
  </si>
  <si>
    <r>
      <t>ДК 021:2015 код 65310000-9 Розподіл електричної енергі</t>
    </r>
    <r>
      <rPr>
        <sz val="12"/>
        <rFont val="Times New Roman"/>
        <family val="1"/>
        <charset val="204"/>
      </rPr>
      <t xml:space="preserve">ї (розподіл електричної енергії)     </t>
    </r>
  </si>
  <si>
    <t>I</t>
  </si>
  <si>
    <t>ДК 021:2015 код 90920000-2 Послуги із санітарно-гігієнічної обробки приміщень</t>
  </si>
  <si>
    <t>VІІI</t>
  </si>
  <si>
    <t>(дезінсекція, дезінфекція, камерне знезараження речей)</t>
  </si>
  <si>
    <r>
      <rPr>
        <b/>
        <sz val="12"/>
        <rFont val="Times New Roman"/>
        <family val="1"/>
        <charset val="204"/>
      </rPr>
      <t xml:space="preserve">ДК 021:2015 код 65210000-8 Розподіл газу </t>
    </r>
    <r>
      <rPr>
        <sz val="12"/>
        <rFont val="Times New Roman"/>
        <family val="1"/>
        <charset val="204"/>
      </rPr>
      <t>(розподіл газу)</t>
    </r>
  </si>
  <si>
    <t>І-XII</t>
  </si>
  <si>
    <r>
      <rPr>
        <b/>
        <sz val="12"/>
        <rFont val="Times New Roman"/>
        <family val="1"/>
        <charset val="204"/>
      </rPr>
      <t xml:space="preserve">ДК 021:2015 код 90510000-5 Утилізація сміття та поводження зі сміттям </t>
    </r>
    <r>
      <rPr>
        <sz val="12"/>
        <rFont val="Times New Roman"/>
        <family val="1"/>
        <charset val="204"/>
      </rPr>
      <t xml:space="preserve">          </t>
    </r>
  </si>
  <si>
    <t>(вивіз та утилізація твердих побутових відходів за адресами м. Вінниця, вул. Київська, 80, вул. Станіславського, 52, 54.</t>
  </si>
  <si>
    <t xml:space="preserve">ДК 021:2015 код 79340000-9 Рекламні та маркетингові послуги </t>
  </si>
  <si>
    <t>(реклама на сайтах, розміщення інформації про коледж в інформаційних виданнях, реклама в медіа)</t>
  </si>
  <si>
    <t xml:space="preserve">Всього послуги: </t>
  </si>
  <si>
    <t xml:space="preserve">ДК 021:2015 код 09310000-5 Електрична енергія </t>
  </si>
  <si>
    <t xml:space="preserve">І </t>
  </si>
  <si>
    <t>(електрична енергія м. Вінниця, вул. Київська 80, вул. Станіславського 52, 54)</t>
  </si>
  <si>
    <r>
      <t xml:space="preserve">ДК 021:2015 код 44310000-6 Вироби з дроту  </t>
    </r>
    <r>
      <rPr>
        <sz val="12"/>
        <rFont val="Times New Roman"/>
        <family val="1"/>
        <charset val="204"/>
      </rPr>
      <t>(електричні проводи)</t>
    </r>
  </si>
  <si>
    <t>ІІ-ХІІ</t>
  </si>
  <si>
    <t xml:space="preserve">ДК 021:2015 код 42130000-9 Арматура трубопровідна: крани, вентилі, клапани та подібні пристрої </t>
  </si>
  <si>
    <t>І-ХІІ</t>
  </si>
  <si>
    <t>(кран шаровий; кран американка пряма, вентильні крани, крани-змішувачі, кран-відвідник повітря)</t>
  </si>
  <si>
    <t>ІII-XII</t>
  </si>
  <si>
    <t xml:space="preserve">ДК 021:2015 код 14810000-2 Абразивні вироби </t>
  </si>
  <si>
    <t>II-ХІІ</t>
  </si>
  <si>
    <t>(шліфувальний папір, відрізні диски)</t>
  </si>
  <si>
    <t>ДК 021:2015 код 44160000-9 Магістралі, трубопроводи, труби, обсадні труби, тюбінги та супутні вироби</t>
  </si>
  <si>
    <t>ІI-XII</t>
  </si>
  <si>
    <t>(дренажні труби, каналізаційні труби, водопровідні труби, з'єднувачі труб, ізоляційні прокладки, шланги, муфти, фланцеві перехідники, ремонтні хомути та манжети, коліна, трійники та арматура до труб)</t>
  </si>
  <si>
    <t xml:space="preserve">ДК 021:2015 код 44810000-1 Фарби </t>
  </si>
  <si>
    <t>(фарби водоемульсійні для внутрішніх та зовнішніх робіт, грунтуючі фарби, акрилові фарби, емаль ПФ-115, емаль ПФ-266, емаль антикорозійна, емаль-лак, емалі алкідні, ґрунтовки антикорозійні)</t>
  </si>
  <si>
    <r>
      <t>ДК 021:2015 код 44830000-7 Мастики, шпаклівки, замазки та розчинники</t>
    </r>
    <r>
      <rPr>
        <sz val="12"/>
        <color indexed="8"/>
        <rFont val="Times New Roman"/>
        <family val="1"/>
        <charset val="204"/>
      </rPr>
      <t xml:space="preserve"> </t>
    </r>
  </si>
  <si>
    <t>ІV-XІІ</t>
  </si>
  <si>
    <t>(сатенгіпс, ізогіпс)</t>
  </si>
  <si>
    <t xml:space="preserve">ДК 021:2015 код 31210000-1 Електрична апаратура для комутування та захисту електричних кіл </t>
  </si>
  <si>
    <t>(електровимикачі, автоматичні вимикачі)</t>
  </si>
  <si>
    <t xml:space="preserve">ДК 021:2015 код 44420000-0 Будівельні товари </t>
  </si>
  <si>
    <t>II-XII</t>
  </si>
  <si>
    <t>(гумові прокладки)</t>
  </si>
  <si>
    <r>
      <t>ДК 021:2015 код 44330000-2 Будівельні прути, стрижні, дроти та профілі</t>
    </r>
    <r>
      <rPr>
        <sz val="12"/>
        <color indexed="8"/>
        <rFont val="Times New Roman"/>
        <family val="1"/>
        <charset val="204"/>
      </rPr>
      <t xml:space="preserve"> (профілі для гіпсокартонних систем, кути перфоровані малярні, профілі для підвісних стель, профілі для підлог, профілі сходинкові, кут фасадний пластиковий з сіткою, дріт в'язальний) </t>
    </r>
  </si>
  <si>
    <t xml:space="preserve">ДК 021:2015 код 44530000-4 Кріпильні деталі  </t>
  </si>
  <si>
    <t>(шурупи, дюбеля ударні, саморізи, болти)</t>
  </si>
  <si>
    <t xml:space="preserve">ДК 021:2015 код 44220000-8 Столярні вироби  </t>
  </si>
  <si>
    <t>VI</t>
  </si>
  <si>
    <t>(металопластикові віконні та балконні блоки)</t>
  </si>
  <si>
    <t xml:space="preserve">ДК 021:2015 код 44520000-1 Замки, ключі та петлі </t>
  </si>
  <si>
    <t>ІІІ-XII</t>
  </si>
  <si>
    <t>замки, ключі, петлі (врізні замки, дверні замки, до меблів)</t>
  </si>
  <si>
    <t xml:space="preserve">ДК 021:2015 код 31530000-0 Частини до світильників та освітлювального обладнання </t>
  </si>
  <si>
    <t>(лампи енергозберігаючі, люмінісцентні лампи)</t>
  </si>
  <si>
    <t xml:space="preserve">ДК 021:2015 код 31220000-4 Елементи електричних схем </t>
  </si>
  <si>
    <t>(розетки)</t>
  </si>
  <si>
    <r>
      <t>ДК 021:2015 код 31520000-7 Світильники та освітлювальна арматура(</t>
    </r>
    <r>
      <rPr>
        <sz val="12"/>
        <color indexed="8"/>
        <rFont val="Times New Roman"/>
        <family val="1"/>
        <charset val="204"/>
      </rPr>
      <t xml:space="preserve"> світильники настельні діодні</t>
    </r>
    <r>
      <rPr>
        <b/>
        <sz val="12"/>
        <color indexed="8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</si>
  <si>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>ДК 021:2015 код 44510000-8 Знаряддя</t>
    </r>
    <r>
      <rPr>
        <sz val="12"/>
        <rFont val="Times New Roman"/>
        <family val="1"/>
        <charset val="204"/>
      </rPr>
      <t xml:space="preserve"> (сікатор, ножиці для саду, викрутки, слюсарний інструмент, автомобільний набір ключів)</t>
    </r>
  </si>
  <si>
    <t>IV-XII</t>
  </si>
  <si>
    <t>ВСЬОГО ТОВАРИ (Будівельні матеріали)</t>
  </si>
  <si>
    <t>ДК 021:2015 код 09130000-9 Нафта і дистиляти</t>
  </si>
  <si>
    <t>(бензин по талонах)</t>
  </si>
  <si>
    <r>
      <rPr>
        <b/>
        <sz val="12"/>
        <rFont val="Times New Roman"/>
        <family val="1"/>
        <charset val="204"/>
      </rPr>
      <t xml:space="preserve">ДК 021:2015 код 09120000-6 Газове паливо  </t>
    </r>
    <r>
      <rPr>
        <sz val="12"/>
        <rFont val="Times New Roman"/>
        <family val="1"/>
        <charset val="204"/>
      </rPr>
      <t>(постачання природного газу)</t>
    </r>
  </si>
  <si>
    <t xml:space="preserve">Всього автотранспорт та його технічне забезпечення: </t>
  </si>
  <si>
    <r>
      <t>ДК 021:2015 код 72260000-5 Послуги, пов’язані з програмним забезпеченням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</si>
  <si>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ДК 021:2015 код 64210000-1 Послуги телефонного зв’язку та передачі даних </t>
    </r>
    <r>
      <rPr>
        <sz val="12"/>
        <rFont val="Times New Roman"/>
        <family val="1"/>
        <charset val="204"/>
      </rPr>
      <t xml:space="preserve"> </t>
    </r>
  </si>
  <si>
    <t>(послуги міського телефонного зв’язку)</t>
  </si>
  <si>
    <r>
      <t xml:space="preserve">ДК 021:2015 код 31710000-6 Електронне обладнання </t>
    </r>
    <r>
      <rPr>
        <sz val="12"/>
        <color indexed="8"/>
        <rFont val="Times New Roman"/>
        <family val="1"/>
        <charset val="204"/>
      </rPr>
      <t>(електроди)</t>
    </r>
  </si>
  <si>
    <t>ІI-ХІІ</t>
  </si>
  <si>
    <t>ДК 021:2015 код 50310000-1 Технічне обслуговування і ремонт офісної техніки</t>
  </si>
  <si>
    <t>(заправка та відновлення тонерів, картриджів, ремонт принтерів)</t>
  </si>
  <si>
    <t>(системний блок, дисплейні екрани, плоскопанельні дисплеї, флеш-накопичувачі, лазерні принтери, струменеві принтери, комп’ютерні миші та клавіатури, мережеві фільтри, джерело безперебійного живлення)</t>
  </si>
  <si>
    <t>ВСЬГО КОМП'ЮТЕРНЕ ОБЛАДНАННЯ ТА ПРОГРАМНЕ ЗАБЕЗПЕЧЕННЯ:</t>
  </si>
  <si>
    <t xml:space="preserve">ДК 021:2015 код 22210000-5 Газети </t>
  </si>
  <si>
    <t>(журнали, періодичні видання, офіційні вісники, газети)</t>
  </si>
  <si>
    <r>
      <rPr>
        <b/>
        <sz val="12"/>
        <color indexed="8"/>
        <rFont val="Times New Roman"/>
        <family val="1"/>
        <charset val="204"/>
      </rPr>
      <t>ДК 021:2015 код 22460000-2 Рекламні матеріали, каталоги товарів та посібники</t>
    </r>
    <r>
      <rPr>
        <sz val="12"/>
        <color indexed="8"/>
        <rFont val="Times New Roman"/>
        <family val="1"/>
        <charset val="204"/>
      </rPr>
      <t xml:space="preserve"> </t>
    </r>
  </si>
  <si>
    <t>ІIІ</t>
  </si>
  <si>
    <t>(інформативний матеріал для вступної комп., буклети)</t>
  </si>
  <si>
    <t>I-ХІІ</t>
  </si>
  <si>
    <t>ДК 021:2015 код 30190000-7 Офісне устаткування та приладдя різне</t>
  </si>
  <si>
    <t>(чорнило для друкарського обладнання, папір для друку, касова стрічка, скоби, канцелярські ножі, степлери, діркопробивач, ручки, олівці, коректори, лінійки, гумки, маркери, папки, конверти, самоклеючий папір, сегрегатори)</t>
  </si>
  <si>
    <t>ДК 021:2015 код 35820000-8 Допоміжне екіпірування (банери)</t>
  </si>
  <si>
    <t xml:space="preserve">ДК 021:2015 код 39830000-9 Продукція для чищення </t>
  </si>
  <si>
    <t>(засоби для миття посуду, чистки раковин та унітазів, вікон)</t>
  </si>
  <si>
    <t>ДК 021:2015 код 39220000-0 Кухонне приладдя, товари для дому та господарства і приладдя для закладів громадського харчування</t>
  </si>
  <si>
    <t>(мітли, швабри, щітки, пензлі для фарбування, туалетні йоршики, губки, відра, совки)</t>
  </si>
  <si>
    <t xml:space="preserve">ДК 021:2015 код 18140000-2 Аксесуари до робочого одягу </t>
  </si>
  <si>
    <t>(робочі рукавиці, захисні латексні рукавиці, рукавиці ізоляційні)</t>
  </si>
  <si>
    <t xml:space="preserve">ДК 021:2015 код 39110000-6 Сидіння, стільці та супутні вироби і частини до них </t>
  </si>
  <si>
    <t>2210</t>
  </si>
  <si>
    <t>VII</t>
  </si>
  <si>
    <t>(стільці)</t>
  </si>
  <si>
    <t xml:space="preserve">ДК 021:2015 код  33710000-0 Парфуми, засоби гігієни та презервативи </t>
  </si>
  <si>
    <t>(мило, рідке мило)</t>
  </si>
  <si>
    <t>ДК 021:2015 код 24450000-3 Агрохімічна продукція</t>
  </si>
  <si>
    <t>(засоби для дезінфекціїї рук)</t>
  </si>
  <si>
    <t>ВСЬОГО ГОСПОДАРЧІ ІНСТРУМЕНТИ, ЗАСОБИ, ОБЛАДНАННЯ ТА ПОСЛУГИ:</t>
  </si>
  <si>
    <t xml:space="preserve">ДК 021:2015 код 22810000-1 Паперові чи картонні реєстраційні журнали </t>
  </si>
  <si>
    <t>(журнали реєстрації інструктажів, бухгалтерські книги, записні книги)</t>
  </si>
  <si>
    <t xml:space="preserve">ДК 021:2015 код  22820000-4 Бланки </t>
  </si>
  <si>
    <t>(бланкова продукція, журнали реєстраційні, журнали керівників груп, журнали груп, бланки відомостей)</t>
  </si>
  <si>
    <t xml:space="preserve">ДК 021:2015 код  22830000-7 Зошити </t>
  </si>
  <si>
    <t>(зошити, книги канцелярські)</t>
  </si>
  <si>
    <t xml:space="preserve">ДК 021:2015 код 22850000-3 Швидкозшивачі та супутнє приладдя </t>
  </si>
  <si>
    <t>(швидкозшивачі, теки з файлами)</t>
  </si>
  <si>
    <t>ВСЬОГО КАНЦЕЛЯРСЬКІ ТОВАРИ:</t>
  </si>
  <si>
    <t xml:space="preserve">ДК 021:2015 код 22450000-9 Друкована продукція з елементами захисту </t>
  </si>
  <si>
    <t>IV</t>
  </si>
  <si>
    <t xml:space="preserve">(дипломи, додатки до дипломів, свідоцтва про ПЗСО , додатки до свідоцтва)                                    </t>
  </si>
  <si>
    <t xml:space="preserve">Відшкодування витрат на виготовлення бланків дипломів про вищу освіту державного зразка та додатків до них </t>
  </si>
  <si>
    <t>Не підпадає під дію Закону</t>
  </si>
  <si>
    <t>(бланки дипломів, обкладинки для дипломів)</t>
  </si>
  <si>
    <t>ВСЬОГО ЗАБЕЗПЕЧЕННЯ НАВЧАЛЬНОГО ПРОЦЕСУ:</t>
  </si>
  <si>
    <t>ДК 021:2015 код 79820000-8 Послуги, пов’язані з друком (виготовлення поліграфічної продукції)</t>
  </si>
  <si>
    <r>
      <t>Погоджено</t>
    </r>
    <r>
      <rPr>
        <sz val="11"/>
        <color theme="1"/>
        <rFont val="Calibri"/>
        <family val="2"/>
        <charset val="204"/>
      </rPr>
      <t>:</t>
    </r>
  </si>
  <si>
    <t>Головний бухгалтер</t>
  </si>
  <si>
    <t>Олена КОМАРОВСЬКА</t>
  </si>
  <si>
    <t>______________________</t>
  </si>
  <si>
    <t>РАЗОМ  ПО ПЛАНУ:</t>
  </si>
  <si>
    <t xml:space="preserve">            ______________________</t>
  </si>
  <si>
    <t>Аліна СКОЦЬКА</t>
  </si>
  <si>
    <t>VII-XII</t>
  </si>
  <si>
    <t>Спец. фонд держ. Бюджету</t>
  </si>
  <si>
    <t>V-VIII</t>
  </si>
  <si>
    <r>
      <t xml:space="preserve">ДК 021:2015 код 44110000-4 Конструкційні матеріали цегла, цемент, ізолятори, керамічні вироби, термоізоляційні матеріали </t>
    </r>
    <r>
      <rPr>
        <sz val="12"/>
        <rFont val="Times New Roman"/>
        <family val="1"/>
        <charset val="204"/>
      </rPr>
      <t>(цемент, профіль, кути металеві)</t>
    </r>
  </si>
  <si>
    <r>
      <rPr>
        <b/>
        <sz val="12"/>
        <rFont val="Times New Roman"/>
        <family val="1"/>
        <charset val="204"/>
      </rPr>
      <t xml:space="preserve">ДК 021:2015 – 71630000-3 Послуги з технічного огляду та випробовувань </t>
    </r>
    <r>
      <rPr>
        <sz val="12"/>
        <rFont val="Times New Roman"/>
        <family val="1"/>
        <charset val="204"/>
      </rPr>
      <t xml:space="preserve">(гідравлічні випробування та заповнення теплових мереж </t>
    </r>
  </si>
  <si>
    <r>
      <rPr>
        <b/>
        <sz val="12"/>
        <rFont val="Times New Roman"/>
        <family val="1"/>
        <charset val="204"/>
      </rPr>
      <t>ДК 021:2015 код 98110000-7 Послуги підприємницьких, професійних та спеціалізованих організацій</t>
    </r>
    <r>
      <rPr>
        <sz val="12"/>
        <rFont val="Times New Roman"/>
        <family val="1"/>
        <charset val="204"/>
      </rPr>
      <t xml:space="preserve"> (послуги з проведення атестаційної експертизи, проведення акредитації, оформлення сертифікатів про акредитацію, участь у майстер-класі кулінарного і кондитерського мистецтва)</t>
    </r>
  </si>
  <si>
    <r>
      <t>ДК 021:2015 код 30230000-0 Комп’ютерне обладнання</t>
    </r>
    <r>
      <rPr>
        <sz val="12"/>
        <rFont val="Times New Roman"/>
        <family val="1"/>
        <charset val="204"/>
      </rPr>
      <t xml:space="preserve"> </t>
    </r>
  </si>
  <si>
    <t>ДК 021:2015 код 19640000-4 Поліетиленові мішки (пакети для сміття)</t>
  </si>
  <si>
    <t xml:space="preserve">РІЧНИЙ ПЛАН 
придбання на 2023 рік
Відокремлений структурний підрозділ "Вінницький торговельно-економічний фаховий коледж Державного торговеьно-економічного університету"
Код ЄДРПОУ 01565891
</t>
  </si>
  <si>
    <r>
      <rPr>
        <b/>
        <sz val="12"/>
        <rFont val="Times New Roman"/>
        <family val="1"/>
        <charset val="204"/>
      </rPr>
      <t xml:space="preserve">Лот№1 </t>
    </r>
    <r>
      <rPr>
        <sz val="12"/>
        <rFont val="Times New Roman"/>
        <family val="1"/>
        <charset val="204"/>
      </rPr>
      <t xml:space="preserve">- Послуги з постачання програмного забезпечення (продовження ліцензії антивірусної програми  ESET NOD32 Antivirus) </t>
    </r>
    <r>
      <rPr>
        <b/>
        <sz val="12"/>
        <rFont val="Times New Roman"/>
        <family val="1"/>
        <charset val="204"/>
      </rPr>
      <t>15000,00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Лот№2</t>
    </r>
    <r>
      <rPr>
        <sz val="12"/>
        <rFont val="Times New Roman"/>
        <family val="1"/>
        <charset val="204"/>
      </rPr>
      <t xml:space="preserve"> - Консультаційні послуги з питань програмного забезпечення (підтримання програми ІАСУ ФР  МОНУ) 4500</t>
    </r>
    <r>
      <rPr>
        <b/>
        <sz val="12"/>
        <rFont val="Times New Roman"/>
        <family val="1"/>
        <charset val="204"/>
      </rPr>
      <t>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Лот№3</t>
    </r>
    <r>
      <rPr>
        <sz val="12"/>
        <rFont val="Times New Roman"/>
        <family val="1"/>
        <charset val="204"/>
      </rPr>
      <t xml:space="preserve"> - Консультаційні послуги з питань програмного забезпечення (підтримання доступу до ЄДЕБО) 17000</t>
    </r>
    <r>
      <rPr>
        <b/>
        <sz val="12"/>
        <rFont val="Times New Roman"/>
        <family val="1"/>
        <charset val="204"/>
      </rPr>
      <t>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Лот№4</t>
    </r>
    <r>
      <rPr>
        <sz val="12"/>
        <rFont val="Times New Roman"/>
        <family val="1"/>
        <charset val="204"/>
      </rPr>
      <t xml:space="preserve"> - Консультаційні послуги з питань програмного забезпечення (постачання пакетів M.e.doc.) 4000</t>
    </r>
    <r>
      <rPr>
        <b/>
        <sz val="12"/>
        <rFont val="Times New Roman"/>
        <family val="1"/>
        <charset val="204"/>
      </rPr>
      <t>,00 грн.</t>
    </r>
  </si>
  <si>
    <t xml:space="preserve">Уповноважена особа </t>
  </si>
  <si>
    <r>
      <t xml:space="preserve"> </t>
    </r>
    <r>
      <rPr>
        <b/>
        <sz val="12"/>
        <rFont val="Times New Roman"/>
        <family val="1"/>
        <charset val="204"/>
      </rPr>
      <t>ДК 021:2015 код 45312310-3 - Встановлення обладнання для захисту від блискавок</t>
    </r>
  </si>
  <si>
    <t>(встановлення системи блискавкозахисту приміщення)</t>
  </si>
  <si>
    <t xml:space="preserve">ДК 021:2015 код 09320000-8 Пара, гаряча вода та пов’язана продукція                                            </t>
  </si>
  <si>
    <r>
      <t xml:space="preserve">(теплова енергія у гарячій воді/парі) 
</t>
    </r>
    <r>
      <rPr>
        <b/>
        <sz val="12"/>
        <rFont val="Times New Roman"/>
        <family val="1"/>
        <charset val="204"/>
      </rPr>
      <t>Лот № 1</t>
    </r>
    <r>
      <rPr>
        <sz val="12"/>
        <rFont val="Times New Roman"/>
        <family val="1"/>
        <charset val="204"/>
      </rPr>
      <t xml:space="preserve"> - теплоенергія у гарячій воді/парі за адресою вул. Київська,80;</t>
    </r>
    <r>
      <rPr>
        <b/>
        <sz val="12"/>
        <rFont val="Times New Roman"/>
        <family val="1"/>
        <charset val="204"/>
      </rPr>
      <t xml:space="preserve"> 850000,00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 № 2</t>
    </r>
    <r>
      <rPr>
        <sz val="12"/>
        <rFont val="Times New Roman"/>
        <family val="1"/>
        <charset val="204"/>
      </rPr>
      <t xml:space="preserve"> - теплоенергія у гарячій воді/ за адресою вул. Станіславського, 52, 54; 1000000</t>
    </r>
    <r>
      <rPr>
        <b/>
        <sz val="12"/>
        <rFont val="Times New Roman"/>
        <family val="1"/>
        <charset val="204"/>
      </rPr>
      <t>,00 грн.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</si>
  <si>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ДК 021:2015 код 79710000-4 Охоронні послуги</t>
    </r>
    <r>
      <rPr>
        <sz val="12"/>
        <rFont val="Times New Roman"/>
        <family val="1"/>
        <charset val="204"/>
      </rPr>
      <t xml:space="preserve"> (послуги зі спостереження та реагування на засоби тривожної сигналізації за допомогою пульту централізованого спостереження та виїзд групи реагування)</t>
    </r>
  </si>
  <si>
    <r>
      <rPr>
        <b/>
        <sz val="12"/>
        <rFont val="Times New Roman"/>
        <family val="1"/>
        <charset val="204"/>
      </rPr>
      <t>ДК 021:2015 код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50410000-2 Послуги з ремонту і технічного обслуговування вимірювальних, випробувальних і контрольних приладів </t>
    </r>
  </si>
  <si>
    <r>
      <t>ЗАТВЕРДЖУЮ
Директора ВСП "ВТЕК ДТЕУ"
_______________Наталія  ЛОЗОВСЬКА
«__» _________2023 р.</t>
    </r>
    <r>
      <rPr>
        <sz val="12"/>
        <rFont val="Arial"/>
        <family val="2"/>
        <charset val="204"/>
      </rPr>
      <t xml:space="preserve">
</t>
    </r>
  </si>
  <si>
    <t>I.ПОСЛУГИ</t>
  </si>
  <si>
    <r>
      <rPr>
        <b/>
        <sz val="12"/>
        <rFont val="Times New Roman"/>
        <family val="1"/>
        <charset val="204"/>
      </rPr>
      <t>ДК 021:2015- 66510000-8 - Страхові послуги</t>
    </r>
    <r>
      <rPr>
        <sz val="12"/>
        <rFont val="Times New Roman"/>
        <family val="1"/>
        <charset val="204"/>
      </rPr>
      <t>( обов`язкове особисте страхування працівників відомчої та місцевої пожежної охорони і членів добровільних пожежних дружин (команд)</t>
    </r>
  </si>
  <si>
    <t>ІІ. ТОВАРИ (Будівельні матеріали)</t>
  </si>
  <si>
    <t>ІІI. АВТОТРАНСПОРТ ТА ЙОГО ТЕХНІЧНЕ ОБСЛУГОВУВАННЯ</t>
  </si>
  <si>
    <t>ІV. КОМП'ЮТЕРНЕ ОБЛАДНАННЯ ТА ПРОГРАМНЕ ЗАБЕЗПЕЧЕННЯ</t>
  </si>
  <si>
    <t>V. ЗАБЕЗПЕЧЕННЯ БІБЛІОТЕКИ</t>
  </si>
  <si>
    <t>VІ. ГОСПОДАРЧІ ІНСТРУМЕНТИ, ЗАСОБИ, ОБЛАДНАННЯ ТА ПОСЛУГИ</t>
  </si>
  <si>
    <t>VІI. КАНЦЕЛЯРСЬКІ ТОВАРИ</t>
  </si>
  <si>
    <t>VІII. ЗАБЕЗПЕЧЕННЯ НАВЧАЛЬНОГО ПРОЦЕСУ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</si>
</sst>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</cellStyleXfs>
  <cellXfs count="122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 shrinkToFi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9" fillId="2" borderId="1" xfId="0" applyFont="1" applyFill="1" applyBorder="1" applyAlignment="1">
      <alignment vertical="center" wrapText="1" shrinkToFit="1"/>
    </xf>
    <xf numFmtId="0" fontId="0" fillId="3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shrinkToFit="1"/>
    </xf>
    <xf numFmtId="4" fontId="2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shrinkToFit="1"/>
    </xf>
    <xf numFmtId="4" fontId="8" fillId="2" borderId="1" xfId="1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0" borderId="0" xfId="0" applyFill="1" applyBorder="1"/>
    <xf numFmtId="0" fontId="3" fillId="0" borderId="0" xfId="0" applyFont="1" applyFill="1" applyAlignment="1">
      <alignment wrapText="1" shrinkToFit="1"/>
    </xf>
    <xf numFmtId="0" fontId="11" fillId="2" borderId="0" xfId="0" applyFont="1" applyFill="1"/>
    <xf numFmtId="0" fontId="6" fillId="4" borderId="1" xfId="0" applyFont="1" applyFill="1" applyBorder="1" applyAlignment="1">
      <alignment vertical="center" wrapText="1"/>
    </xf>
    <xf numFmtId="0" fontId="0" fillId="5" borderId="0" xfId="0" applyFill="1"/>
    <xf numFmtId="0" fontId="0" fillId="6" borderId="0" xfId="0" applyFill="1" applyAlignment="1">
      <alignment horizontal="center" vertical="center" wrapText="1"/>
    </xf>
    <xf numFmtId="0" fontId="5" fillId="2" borderId="0" xfId="0" applyFont="1" applyFill="1"/>
    <xf numFmtId="0" fontId="3" fillId="0" borderId="0" xfId="0" applyFont="1" applyFill="1"/>
    <xf numFmtId="0" fontId="9" fillId="7" borderId="1" xfId="0" applyFont="1" applyFill="1" applyBorder="1" applyAlignment="1">
      <alignment vertical="center"/>
    </xf>
    <xf numFmtId="4" fontId="9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2" borderId="0" xfId="0" applyFont="1" applyFill="1"/>
    <xf numFmtId="0" fontId="14" fillId="0" borderId="0" xfId="0" applyFont="1" applyFill="1"/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6" borderId="0" xfId="0" applyFill="1"/>
    <xf numFmtId="0" fontId="11" fillId="6" borderId="0" xfId="0" applyFont="1" applyFill="1"/>
    <xf numFmtId="0" fontId="14" fillId="6" borderId="0" xfId="0" applyFont="1" applyFill="1"/>
    <xf numFmtId="0" fontId="4" fillId="6" borderId="0" xfId="0" applyFont="1" applyFill="1" applyAlignment="1">
      <alignment horizontal="center"/>
    </xf>
    <xf numFmtId="0" fontId="5" fillId="6" borderId="0" xfId="0" applyFont="1" applyFill="1"/>
    <xf numFmtId="0" fontId="9" fillId="2" borderId="3" xfId="0" applyNumberFormat="1" applyFont="1" applyFill="1" applyBorder="1" applyAlignment="1">
      <alignment horizontal="left" vertical="center" wrapText="1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3" fillId="2" borderId="0" xfId="0" applyFont="1" applyFill="1" applyAlignment="1">
      <alignment wrapText="1" shrinkToFit="1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2" applyNumberFormat="1" applyFont="1" applyFill="1" applyBorder="1" applyAlignment="1" applyProtection="1">
      <alignment horizontal="center" vertical="center"/>
    </xf>
    <xf numFmtId="4" fontId="2" fillId="2" borderId="1" xfId="1" applyNumberFormat="1" applyFont="1" applyFill="1" applyBorder="1" applyAlignment="1" applyProtection="1">
      <alignment horizontal="center" vertical="center"/>
    </xf>
    <xf numFmtId="0" fontId="3" fillId="4" borderId="0" xfId="0" applyFont="1" applyFill="1"/>
    <xf numFmtId="0" fontId="7" fillId="8" borderId="1" xfId="0" applyFont="1" applyFill="1" applyBorder="1" applyAlignment="1">
      <alignment vertical="center" wrapText="1" shrinkToFit="1"/>
    </xf>
    <xf numFmtId="4" fontId="9" fillId="8" borderId="1" xfId="1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0" fillId="8" borderId="0" xfId="0" applyNumberForma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4" fontId="0" fillId="4" borderId="0" xfId="0" applyNumberFormat="1" applyFill="1"/>
    <xf numFmtId="0" fontId="0" fillId="4" borderId="0" xfId="0" applyFill="1"/>
    <xf numFmtId="0" fontId="6" fillId="9" borderId="1" xfId="0" applyFont="1" applyFill="1" applyBorder="1" applyAlignment="1">
      <alignment vertical="center" wrapText="1"/>
    </xf>
    <xf numFmtId="4" fontId="9" fillId="9" borderId="1" xfId="1" applyNumberFormat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4" fontId="0" fillId="9" borderId="0" xfId="0" applyNumberFormat="1" applyFill="1"/>
    <xf numFmtId="0" fontId="0" fillId="9" borderId="0" xfId="0" applyFill="1"/>
    <xf numFmtId="0" fontId="0" fillId="7" borderId="0" xfId="0" applyFill="1"/>
    <xf numFmtId="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0" fillId="9" borderId="1" xfId="0" applyFont="1" applyFill="1" applyBorder="1" applyAlignment="1">
      <alignment vertical="center" wrapText="1"/>
    </xf>
    <xf numFmtId="4" fontId="0" fillId="7" borderId="0" xfId="0" applyNumberFormat="1" applyFill="1"/>
    <xf numFmtId="0" fontId="10" fillId="7" borderId="1" xfId="0" applyFont="1" applyFill="1" applyBorder="1" applyAlignment="1">
      <alignment vertical="center" wrapText="1"/>
    </xf>
    <xf numFmtId="4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/>
    </xf>
    <xf numFmtId="4" fontId="9" fillId="9" borderId="1" xfId="0" applyNumberFormat="1" applyFont="1" applyFill="1" applyBorder="1" applyAlignment="1">
      <alignment horizontal="center" vertical="center"/>
    </xf>
    <xf numFmtId="0" fontId="3" fillId="9" borderId="0" xfId="0" applyFont="1" applyFill="1" applyBorder="1"/>
    <xf numFmtId="4" fontId="9" fillId="7" borderId="1" xfId="1" applyNumberFormat="1" applyFont="1" applyFill="1" applyBorder="1" applyAlignment="1">
      <alignment horizontal="center" vertical="center"/>
    </xf>
    <xf numFmtId="0" fontId="3" fillId="7" borderId="0" xfId="0" applyFont="1" applyFill="1" applyBorder="1"/>
    <xf numFmtId="4" fontId="3" fillId="9" borderId="0" xfId="0" applyNumberFormat="1" applyFont="1" applyFill="1" applyBorder="1"/>
    <xf numFmtId="0" fontId="9" fillId="9" borderId="2" xfId="0" applyFont="1" applyFill="1" applyBorder="1" applyAlignment="1">
      <alignment horizontal="center" vertical="center" wrapText="1" shrinkToFit="1"/>
    </xf>
    <xf numFmtId="0" fontId="10" fillId="9" borderId="2" xfId="0" applyFont="1" applyFill="1" applyBorder="1" applyAlignment="1">
      <alignment horizontal="center" vertical="center" wrapText="1"/>
    </xf>
    <xf numFmtId="2" fontId="9" fillId="9" borderId="2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tabSelected="1" view="pageBreakPreview" topLeftCell="A7" zoomScale="66" zoomScaleNormal="70" zoomScaleSheetLayoutView="66" workbookViewId="0">
      <selection activeCell="E8" sqref="E8"/>
    </sheetView>
  </sheetViews>
  <sheetFormatPr defaultRowHeight="15" x14ac:dyDescent="0.25"/>
  <cols>
    <col min="1" max="1" width="45.7109375" customWidth="1"/>
    <col min="2" max="2" width="50.7109375" customWidth="1"/>
    <col min="3" max="3" width="22.28515625" customWidth="1"/>
    <col min="4" max="4" width="35.42578125" customWidth="1"/>
    <col min="5" max="5" width="29.28515625" customWidth="1"/>
    <col min="6" max="6" width="25" customWidth="1"/>
    <col min="7" max="7" width="30.42578125" customWidth="1"/>
    <col min="8" max="8" width="26.7109375" customWidth="1"/>
    <col min="10" max="10" width="17.42578125" customWidth="1"/>
  </cols>
  <sheetData>
    <row r="1" spans="1:8" ht="126.75" customHeight="1" x14ac:dyDescent="0.25">
      <c r="A1" s="1"/>
      <c r="B1" s="2"/>
      <c r="C1" s="1"/>
      <c r="D1" s="3"/>
      <c r="E1" s="4"/>
      <c r="F1" s="115" t="s">
        <v>158</v>
      </c>
      <c r="G1" s="116"/>
      <c r="H1" s="116"/>
    </row>
    <row r="2" spans="1:8" ht="88.5" customHeight="1" x14ac:dyDescent="0.25">
      <c r="A2" s="117" t="s">
        <v>149</v>
      </c>
      <c r="B2" s="118"/>
      <c r="C2" s="118"/>
      <c r="D2" s="118"/>
      <c r="E2" s="118"/>
      <c r="F2" s="118"/>
      <c r="G2" s="118"/>
      <c r="H2" s="118"/>
    </row>
    <row r="3" spans="1:8" ht="19.5" thickBot="1" x14ac:dyDescent="0.35">
      <c r="A3" s="119"/>
      <c r="B3" s="119"/>
      <c r="C3" s="119"/>
      <c r="D3" s="119"/>
      <c r="E3" s="119"/>
      <c r="F3" s="119"/>
      <c r="G3" s="119"/>
      <c r="H3" s="119"/>
    </row>
    <row r="4" spans="1:8" s="74" customFormat="1" ht="178.5" customHeight="1" x14ac:dyDescent="0.25">
      <c r="A4" s="89" t="s">
        <v>5</v>
      </c>
      <c r="B4" s="90" t="s">
        <v>6</v>
      </c>
      <c r="C4" s="90" t="s">
        <v>0</v>
      </c>
      <c r="D4" s="90" t="s">
        <v>7</v>
      </c>
      <c r="E4" s="90" t="s">
        <v>8</v>
      </c>
      <c r="F4" s="91" t="s">
        <v>1</v>
      </c>
      <c r="G4" s="90" t="s">
        <v>9</v>
      </c>
    </row>
    <row r="5" spans="1:8" s="62" customFormat="1" ht="23.25" customHeight="1" x14ac:dyDescent="0.2">
      <c r="A5" s="120" t="s">
        <v>159</v>
      </c>
      <c r="B5" s="120"/>
      <c r="C5" s="120"/>
      <c r="D5" s="120"/>
      <c r="E5" s="120"/>
      <c r="F5" s="120"/>
      <c r="G5" s="120"/>
    </row>
    <row r="6" spans="1:8" s="9" customFormat="1" ht="86.25" customHeight="1" x14ac:dyDescent="0.25">
      <c r="A6" s="39" t="s">
        <v>156</v>
      </c>
      <c r="B6" s="7">
        <v>2240</v>
      </c>
      <c r="C6" s="7" t="s">
        <v>10</v>
      </c>
      <c r="D6" s="40">
        <v>6000</v>
      </c>
      <c r="E6" s="7" t="s">
        <v>11</v>
      </c>
      <c r="F6" s="40" t="s">
        <v>2</v>
      </c>
      <c r="G6" s="40"/>
    </row>
    <row r="7" spans="1:8" s="37" customFormat="1" ht="126.75" customHeight="1" x14ac:dyDescent="0.25">
      <c r="A7" s="39" t="s">
        <v>146</v>
      </c>
      <c r="B7" s="7">
        <v>2240</v>
      </c>
      <c r="C7" s="7" t="s">
        <v>10</v>
      </c>
      <c r="D7" s="40">
        <v>45779</v>
      </c>
      <c r="E7" s="7" t="s">
        <v>141</v>
      </c>
      <c r="F7" s="40" t="s">
        <v>13</v>
      </c>
      <c r="G7" s="40"/>
    </row>
    <row r="8" spans="1:8" s="37" customFormat="1" ht="90" customHeight="1" x14ac:dyDescent="0.25">
      <c r="A8" s="92" t="s">
        <v>160</v>
      </c>
      <c r="B8" s="55">
        <v>2240</v>
      </c>
      <c r="C8" s="55" t="s">
        <v>10</v>
      </c>
      <c r="D8" s="41">
        <v>3500</v>
      </c>
      <c r="E8" s="49" t="s">
        <v>20</v>
      </c>
      <c r="F8" s="41" t="s">
        <v>2</v>
      </c>
      <c r="G8" s="41"/>
    </row>
    <row r="9" spans="1:8" s="9" customFormat="1" ht="48" customHeight="1" x14ac:dyDescent="0.25">
      <c r="A9" s="48" t="s">
        <v>14</v>
      </c>
      <c r="B9" s="7">
        <v>2240</v>
      </c>
      <c r="C9" s="7" t="s">
        <v>10</v>
      </c>
      <c r="D9" s="40">
        <v>500</v>
      </c>
      <c r="E9" s="42" t="s">
        <v>15</v>
      </c>
      <c r="F9" s="40" t="s">
        <v>3</v>
      </c>
      <c r="G9" s="40"/>
    </row>
    <row r="10" spans="1:8" s="9" customFormat="1" ht="63.75" customHeight="1" x14ac:dyDescent="0.25">
      <c r="A10" s="16" t="s">
        <v>157</v>
      </c>
      <c r="B10" s="93">
        <v>2240</v>
      </c>
      <c r="C10" s="93" t="s">
        <v>10</v>
      </c>
      <c r="D10" s="95">
        <v>2000</v>
      </c>
      <c r="E10" s="93" t="s">
        <v>16</v>
      </c>
      <c r="F10" s="107" t="s">
        <v>17</v>
      </c>
      <c r="G10" s="121"/>
    </row>
    <row r="11" spans="1:8" s="11" customFormat="1" ht="33" customHeight="1" x14ac:dyDescent="0.25">
      <c r="A11" s="50" t="s">
        <v>18</v>
      </c>
      <c r="B11" s="102"/>
      <c r="C11" s="102"/>
      <c r="D11" s="104"/>
      <c r="E11" s="102"/>
      <c r="F11" s="107"/>
      <c r="G11" s="121"/>
      <c r="H11" s="18"/>
    </row>
    <row r="12" spans="1:8" s="11" customFormat="1" ht="68.25" customHeight="1" x14ac:dyDescent="0.25">
      <c r="A12" s="50" t="s">
        <v>145</v>
      </c>
      <c r="B12" s="51">
        <v>2240</v>
      </c>
      <c r="C12" s="52" t="s">
        <v>142</v>
      </c>
      <c r="D12" s="53">
        <v>10000</v>
      </c>
      <c r="E12" s="52" t="s">
        <v>143</v>
      </c>
      <c r="F12" s="17" t="s">
        <v>2</v>
      </c>
      <c r="G12" s="54"/>
      <c r="H12" s="18"/>
    </row>
    <row r="13" spans="1:8" s="12" customFormat="1" ht="44.25" customHeight="1" x14ac:dyDescent="0.25">
      <c r="A13" s="6" t="s">
        <v>19</v>
      </c>
      <c r="B13" s="93">
        <v>2240</v>
      </c>
      <c r="C13" s="103" t="s">
        <v>10</v>
      </c>
      <c r="D13" s="107">
        <v>16000</v>
      </c>
      <c r="E13" s="103" t="s">
        <v>20</v>
      </c>
      <c r="F13" s="107" t="s">
        <v>2</v>
      </c>
      <c r="G13" s="109"/>
      <c r="H13" s="9"/>
    </row>
    <row r="14" spans="1:8" s="12" customFormat="1" ht="124.5" customHeight="1" x14ac:dyDescent="0.25">
      <c r="A14" s="16" t="s">
        <v>21</v>
      </c>
      <c r="B14" s="102"/>
      <c r="C14" s="103"/>
      <c r="D14" s="107"/>
      <c r="E14" s="103"/>
      <c r="F14" s="107"/>
      <c r="G14" s="109"/>
      <c r="H14" s="9"/>
    </row>
    <row r="15" spans="1:8" s="11" customFormat="1" ht="34.5" customHeight="1" x14ac:dyDescent="0.25">
      <c r="A15" s="6" t="s">
        <v>22</v>
      </c>
      <c r="B15" s="103">
        <v>2272</v>
      </c>
      <c r="C15" s="103" t="s">
        <v>10</v>
      </c>
      <c r="D15" s="107">
        <v>30000</v>
      </c>
      <c r="E15" s="103" t="s">
        <v>11</v>
      </c>
      <c r="F15" s="107" t="s">
        <v>13</v>
      </c>
      <c r="G15" s="109"/>
      <c r="H15" s="18"/>
    </row>
    <row r="16" spans="1:8" s="38" customFormat="1" ht="42" customHeight="1" x14ac:dyDescent="0.25">
      <c r="A16" s="16" t="s">
        <v>23</v>
      </c>
      <c r="B16" s="103"/>
      <c r="C16" s="103"/>
      <c r="D16" s="107"/>
      <c r="E16" s="103"/>
      <c r="F16" s="107"/>
      <c r="G16" s="109"/>
      <c r="H16" s="37"/>
    </row>
    <row r="17" spans="1:8" s="11" customFormat="1" ht="39.75" customHeight="1" x14ac:dyDescent="0.25">
      <c r="A17" s="6" t="s">
        <v>24</v>
      </c>
      <c r="B17" s="93">
        <v>2272</v>
      </c>
      <c r="C17" s="103" t="s">
        <v>10</v>
      </c>
      <c r="D17" s="107">
        <v>30000</v>
      </c>
      <c r="E17" s="103" t="s">
        <v>11</v>
      </c>
      <c r="F17" s="107" t="s">
        <v>13</v>
      </c>
      <c r="G17" s="109"/>
      <c r="H17" s="18"/>
    </row>
    <row r="18" spans="1:8" s="38" customFormat="1" ht="33.75" customHeight="1" x14ac:dyDescent="0.25">
      <c r="A18" s="16" t="s">
        <v>25</v>
      </c>
      <c r="B18" s="102"/>
      <c r="C18" s="103"/>
      <c r="D18" s="107"/>
      <c r="E18" s="103"/>
      <c r="F18" s="107"/>
      <c r="G18" s="109"/>
      <c r="H18" s="37"/>
    </row>
    <row r="19" spans="1:8" s="15" customFormat="1" ht="48" customHeight="1" x14ac:dyDescent="0.25">
      <c r="A19" s="14" t="s">
        <v>26</v>
      </c>
      <c r="B19" s="5">
        <v>2273</v>
      </c>
      <c r="C19" s="5" t="s">
        <v>10</v>
      </c>
      <c r="D19" s="20">
        <v>50000</v>
      </c>
      <c r="E19" s="5" t="s">
        <v>27</v>
      </c>
      <c r="F19" s="20" t="s">
        <v>13</v>
      </c>
      <c r="G19" s="40"/>
      <c r="H19" s="9"/>
    </row>
    <row r="20" spans="1:8" s="9" customFormat="1" ht="49.5" customHeight="1" x14ac:dyDescent="0.25">
      <c r="A20" s="6" t="s">
        <v>28</v>
      </c>
      <c r="B20" s="103">
        <v>2240</v>
      </c>
      <c r="C20" s="103" t="s">
        <v>10</v>
      </c>
      <c r="D20" s="107">
        <v>6000</v>
      </c>
      <c r="E20" s="103" t="s">
        <v>29</v>
      </c>
      <c r="F20" s="107" t="s">
        <v>17</v>
      </c>
      <c r="G20" s="109"/>
    </row>
    <row r="21" spans="1:8" s="12" customFormat="1" ht="30" customHeight="1" x14ac:dyDescent="0.25">
      <c r="A21" s="16" t="s">
        <v>30</v>
      </c>
      <c r="B21" s="103"/>
      <c r="C21" s="103"/>
      <c r="D21" s="107"/>
      <c r="E21" s="103"/>
      <c r="F21" s="107"/>
      <c r="G21" s="109"/>
      <c r="H21" s="9"/>
    </row>
    <row r="22" spans="1:8" s="15" customFormat="1" ht="39" customHeight="1" x14ac:dyDescent="0.25">
      <c r="A22" s="16" t="s">
        <v>31</v>
      </c>
      <c r="B22" s="5">
        <v>2274</v>
      </c>
      <c r="C22" s="5" t="s">
        <v>10</v>
      </c>
      <c r="D22" s="17">
        <v>5000</v>
      </c>
      <c r="E22" s="7" t="s">
        <v>11</v>
      </c>
      <c r="F22" s="17" t="s">
        <v>13</v>
      </c>
      <c r="G22" s="40"/>
      <c r="H22" s="9"/>
    </row>
    <row r="23" spans="1:8" s="11" customFormat="1" ht="58.5" customHeight="1" x14ac:dyDescent="0.25">
      <c r="A23" s="16" t="s">
        <v>152</v>
      </c>
      <c r="B23" s="93">
        <v>2240</v>
      </c>
      <c r="C23" s="93" t="s">
        <v>142</v>
      </c>
      <c r="D23" s="95">
        <v>10000</v>
      </c>
      <c r="E23" s="93" t="s">
        <v>12</v>
      </c>
      <c r="F23" s="95" t="s">
        <v>2</v>
      </c>
      <c r="G23" s="96"/>
      <c r="H23" s="18"/>
    </row>
    <row r="24" spans="1:8" s="11" customFormat="1" ht="41.25" customHeight="1" x14ac:dyDescent="0.25">
      <c r="A24" s="16" t="s">
        <v>153</v>
      </c>
      <c r="B24" s="94"/>
      <c r="C24" s="94"/>
      <c r="D24" s="94"/>
      <c r="E24" s="94"/>
      <c r="F24" s="94"/>
      <c r="G24" s="94"/>
      <c r="H24" s="18"/>
    </row>
    <row r="25" spans="1:8" s="18" customFormat="1" ht="35.25" customHeight="1" x14ac:dyDescent="0.25">
      <c r="A25" s="16" t="s">
        <v>33</v>
      </c>
      <c r="B25" s="103">
        <v>2240</v>
      </c>
      <c r="C25" s="103" t="s">
        <v>10</v>
      </c>
      <c r="D25" s="107">
        <v>11000</v>
      </c>
      <c r="E25" s="103" t="s">
        <v>27</v>
      </c>
      <c r="F25" s="107" t="s">
        <v>2</v>
      </c>
      <c r="G25" s="109"/>
    </row>
    <row r="26" spans="1:8" s="12" customFormat="1" ht="46.5" customHeight="1" x14ac:dyDescent="0.25">
      <c r="A26" s="16" t="s">
        <v>34</v>
      </c>
      <c r="B26" s="103"/>
      <c r="C26" s="103"/>
      <c r="D26" s="107"/>
      <c r="E26" s="103"/>
      <c r="F26" s="107"/>
      <c r="G26" s="109"/>
      <c r="H26" s="9"/>
    </row>
    <row r="27" spans="1:8" s="9" customFormat="1" ht="30" customHeight="1" x14ac:dyDescent="0.25">
      <c r="A27" s="6" t="s">
        <v>35</v>
      </c>
      <c r="B27" s="103">
        <v>2240</v>
      </c>
      <c r="C27" s="103" t="s">
        <v>10</v>
      </c>
      <c r="D27" s="107">
        <v>2500</v>
      </c>
      <c r="E27" s="103" t="s">
        <v>12</v>
      </c>
      <c r="F27" s="107" t="s">
        <v>2</v>
      </c>
      <c r="G27" s="109"/>
    </row>
    <row r="28" spans="1:8" s="12" customFormat="1" ht="45.75" customHeight="1" x14ac:dyDescent="0.25">
      <c r="A28" s="16" t="s">
        <v>36</v>
      </c>
      <c r="B28" s="103"/>
      <c r="C28" s="103"/>
      <c r="D28" s="107"/>
      <c r="E28" s="103"/>
      <c r="F28" s="107"/>
      <c r="G28" s="109"/>
      <c r="H28" s="9"/>
    </row>
    <row r="29" spans="1:8" s="37" customFormat="1" ht="57" customHeight="1" x14ac:dyDescent="0.25">
      <c r="A29" s="6" t="s">
        <v>133</v>
      </c>
      <c r="B29" s="7">
        <v>2240</v>
      </c>
      <c r="C29" s="7" t="s">
        <v>10</v>
      </c>
      <c r="D29" s="17">
        <v>2500</v>
      </c>
      <c r="E29" s="7" t="s">
        <v>12</v>
      </c>
      <c r="F29" s="17" t="s">
        <v>17</v>
      </c>
      <c r="G29" s="17"/>
    </row>
    <row r="30" spans="1:8" s="67" customFormat="1" ht="36.75" customHeight="1" x14ac:dyDescent="0.25">
      <c r="A30" s="63" t="s">
        <v>37</v>
      </c>
      <c r="B30" s="63"/>
      <c r="C30" s="63"/>
      <c r="D30" s="64">
        <f>D29+D27+D25+D23+D22+D20+D19+D17+D15+D13+D12+D10+D9+D8+D7+D6</f>
        <v>230779</v>
      </c>
      <c r="E30" s="63"/>
      <c r="F30" s="64"/>
      <c r="G30" s="65"/>
      <c r="H30" s="66"/>
    </row>
    <row r="31" spans="1:8" s="69" customFormat="1" ht="23.25" customHeight="1" x14ac:dyDescent="0.25">
      <c r="A31" s="100" t="s">
        <v>161</v>
      </c>
      <c r="B31" s="100"/>
      <c r="C31" s="100"/>
      <c r="D31" s="100"/>
      <c r="E31" s="100"/>
      <c r="F31" s="100"/>
      <c r="G31" s="100"/>
      <c r="H31" s="68"/>
    </row>
    <row r="32" spans="1:8" s="35" customFormat="1" ht="28.5" customHeight="1" x14ac:dyDescent="0.25">
      <c r="A32" s="22" t="s">
        <v>38</v>
      </c>
      <c r="B32" s="103">
        <v>2273</v>
      </c>
      <c r="C32" s="103" t="s">
        <v>10</v>
      </c>
      <c r="D32" s="107">
        <v>150000</v>
      </c>
      <c r="E32" s="103" t="s">
        <v>39</v>
      </c>
      <c r="F32" s="107" t="s">
        <v>13</v>
      </c>
      <c r="G32" s="109"/>
    </row>
    <row r="33" spans="1:8" s="36" customFormat="1" ht="30.75" customHeight="1" x14ac:dyDescent="0.25">
      <c r="A33" s="16" t="s">
        <v>40</v>
      </c>
      <c r="B33" s="103"/>
      <c r="C33" s="103"/>
      <c r="D33" s="107"/>
      <c r="E33" s="103"/>
      <c r="F33" s="107"/>
      <c r="G33" s="109"/>
      <c r="H33" s="35"/>
    </row>
    <row r="34" spans="1:8" s="23" customFormat="1" ht="33.75" customHeight="1" x14ac:dyDescent="0.25">
      <c r="A34" s="6" t="s">
        <v>154</v>
      </c>
      <c r="B34" s="103">
        <v>2271</v>
      </c>
      <c r="C34" s="103" t="s">
        <v>10</v>
      </c>
      <c r="D34" s="107">
        <v>1953800</v>
      </c>
      <c r="E34" s="103" t="s">
        <v>39</v>
      </c>
      <c r="F34" s="107" t="s">
        <v>13</v>
      </c>
      <c r="G34" s="109"/>
    </row>
    <row r="35" spans="1:8" s="8" customFormat="1" ht="105" customHeight="1" x14ac:dyDescent="0.25">
      <c r="A35" s="16" t="s">
        <v>155</v>
      </c>
      <c r="B35" s="103"/>
      <c r="C35" s="103"/>
      <c r="D35" s="107"/>
      <c r="E35" s="103"/>
      <c r="F35" s="107"/>
      <c r="G35" s="109"/>
      <c r="H35" s="23"/>
    </row>
    <row r="36" spans="1:8" s="23" customFormat="1" ht="69.75" customHeight="1" x14ac:dyDescent="0.25">
      <c r="A36" s="6" t="s">
        <v>41</v>
      </c>
      <c r="B36" s="7">
        <v>2210</v>
      </c>
      <c r="C36" s="5" t="s">
        <v>10</v>
      </c>
      <c r="D36" s="17">
        <v>1000</v>
      </c>
      <c r="E36" s="5" t="s">
        <v>42</v>
      </c>
      <c r="F36" s="17" t="s">
        <v>3</v>
      </c>
      <c r="G36" s="40"/>
    </row>
    <row r="37" spans="1:8" s="23" customFormat="1" ht="48" customHeight="1" x14ac:dyDescent="0.25">
      <c r="A37" s="6" t="s">
        <v>43</v>
      </c>
      <c r="B37" s="103">
        <v>2210</v>
      </c>
      <c r="C37" s="103" t="s">
        <v>10</v>
      </c>
      <c r="D37" s="107">
        <v>2000</v>
      </c>
      <c r="E37" s="103" t="s">
        <v>44</v>
      </c>
      <c r="F37" s="107" t="s">
        <v>2</v>
      </c>
      <c r="G37" s="109"/>
    </row>
    <row r="38" spans="1:8" s="24" customFormat="1" ht="47.25" customHeight="1" x14ac:dyDescent="0.25">
      <c r="A38" s="16" t="s">
        <v>45</v>
      </c>
      <c r="B38" s="103"/>
      <c r="C38" s="103"/>
      <c r="D38" s="107"/>
      <c r="E38" s="103"/>
      <c r="F38" s="107"/>
      <c r="G38" s="109"/>
      <c r="H38" s="56"/>
    </row>
    <row r="39" spans="1:8" s="36" customFormat="1" ht="96" customHeight="1" x14ac:dyDescent="0.25">
      <c r="A39" s="6" t="s">
        <v>144</v>
      </c>
      <c r="B39" s="7">
        <v>2210</v>
      </c>
      <c r="C39" s="7" t="s">
        <v>10</v>
      </c>
      <c r="D39" s="17">
        <v>1000</v>
      </c>
      <c r="E39" s="7" t="s">
        <v>46</v>
      </c>
      <c r="F39" s="17" t="s">
        <v>2</v>
      </c>
      <c r="G39" s="40"/>
      <c r="H39" s="35"/>
    </row>
    <row r="40" spans="1:8" s="23" customFormat="1" ht="38.25" customHeight="1" x14ac:dyDescent="0.25">
      <c r="A40" s="19" t="s">
        <v>47</v>
      </c>
      <c r="B40" s="113">
        <v>2210</v>
      </c>
      <c r="C40" s="110" t="s">
        <v>10</v>
      </c>
      <c r="D40" s="107">
        <v>500</v>
      </c>
      <c r="E40" s="103" t="s">
        <v>48</v>
      </c>
      <c r="F40" s="107" t="s">
        <v>3</v>
      </c>
      <c r="G40" s="96"/>
    </row>
    <row r="41" spans="1:8" s="8" customFormat="1" ht="18" customHeight="1" x14ac:dyDescent="0.25">
      <c r="A41" s="16" t="s">
        <v>49</v>
      </c>
      <c r="B41" s="113"/>
      <c r="C41" s="110"/>
      <c r="D41" s="107"/>
      <c r="E41" s="103"/>
      <c r="F41" s="107"/>
      <c r="G41" s="105"/>
      <c r="H41" s="23"/>
    </row>
    <row r="42" spans="1:8" s="23" customFormat="1" ht="56.25" customHeight="1" x14ac:dyDescent="0.25">
      <c r="A42" s="6" t="s">
        <v>50</v>
      </c>
      <c r="B42" s="103">
        <v>2210</v>
      </c>
      <c r="C42" s="103" t="s">
        <v>10</v>
      </c>
      <c r="D42" s="107">
        <v>1000</v>
      </c>
      <c r="E42" s="103" t="s">
        <v>51</v>
      </c>
      <c r="F42" s="107" t="s">
        <v>2</v>
      </c>
      <c r="G42" s="109"/>
    </row>
    <row r="43" spans="1:8" s="8" customFormat="1" ht="98.25" customHeight="1" x14ac:dyDescent="0.25">
      <c r="A43" s="16" t="s">
        <v>52</v>
      </c>
      <c r="B43" s="103"/>
      <c r="C43" s="103"/>
      <c r="D43" s="107"/>
      <c r="E43" s="103"/>
      <c r="F43" s="107"/>
      <c r="G43" s="109"/>
      <c r="H43" s="23"/>
    </row>
    <row r="44" spans="1:8" s="23" customFormat="1" ht="39.75" customHeight="1" x14ac:dyDescent="0.25">
      <c r="A44" s="19" t="s">
        <v>53</v>
      </c>
      <c r="B44" s="113">
        <v>2210</v>
      </c>
      <c r="C44" s="110" t="s">
        <v>10</v>
      </c>
      <c r="D44" s="114">
        <v>2000</v>
      </c>
      <c r="E44" s="103" t="s">
        <v>16</v>
      </c>
      <c r="F44" s="114" t="s">
        <v>2</v>
      </c>
      <c r="G44" s="109"/>
    </row>
    <row r="45" spans="1:8" s="25" customFormat="1" ht="81.75" customHeight="1" x14ac:dyDescent="0.2">
      <c r="A45" s="16" t="s">
        <v>54</v>
      </c>
      <c r="B45" s="113"/>
      <c r="C45" s="110"/>
      <c r="D45" s="114"/>
      <c r="E45" s="103"/>
      <c r="F45" s="114"/>
      <c r="G45" s="109"/>
      <c r="H45" s="57"/>
    </row>
    <row r="46" spans="1:8" s="23" customFormat="1" ht="36" customHeight="1" x14ac:dyDescent="0.25">
      <c r="A46" s="19" t="s">
        <v>55</v>
      </c>
      <c r="B46" s="103">
        <v>2210</v>
      </c>
      <c r="C46" s="103" t="s">
        <v>10</v>
      </c>
      <c r="D46" s="107">
        <v>2000</v>
      </c>
      <c r="E46" s="103" t="s">
        <v>56</v>
      </c>
      <c r="F46" s="107" t="s">
        <v>17</v>
      </c>
      <c r="G46" s="109"/>
    </row>
    <row r="47" spans="1:8" s="8" customFormat="1" ht="30" customHeight="1" x14ac:dyDescent="0.25">
      <c r="A47" s="16" t="s">
        <v>57</v>
      </c>
      <c r="B47" s="103"/>
      <c r="C47" s="103"/>
      <c r="D47" s="107"/>
      <c r="E47" s="103"/>
      <c r="F47" s="107"/>
      <c r="G47" s="109"/>
      <c r="H47" s="23"/>
    </row>
    <row r="48" spans="1:8" s="26" customFormat="1" ht="45.75" customHeight="1" x14ac:dyDescent="0.2">
      <c r="A48" s="6" t="s">
        <v>58</v>
      </c>
      <c r="B48" s="103">
        <v>2210</v>
      </c>
      <c r="C48" s="103" t="s">
        <v>10</v>
      </c>
      <c r="D48" s="107">
        <v>1000</v>
      </c>
      <c r="E48" s="103" t="s">
        <v>12</v>
      </c>
      <c r="F48" s="107" t="s">
        <v>17</v>
      </c>
      <c r="G48" s="109"/>
    </row>
    <row r="49" spans="1:8" s="8" customFormat="1" ht="23.25" customHeight="1" x14ac:dyDescent="0.25">
      <c r="A49" s="16" t="s">
        <v>59</v>
      </c>
      <c r="B49" s="103"/>
      <c r="C49" s="103"/>
      <c r="D49" s="107"/>
      <c r="E49" s="103"/>
      <c r="F49" s="107"/>
      <c r="G49" s="109"/>
      <c r="H49" s="23"/>
    </row>
    <row r="50" spans="1:8" s="43" customFormat="1" ht="32.25" customHeight="1" x14ac:dyDescent="0.25">
      <c r="A50" s="19" t="s">
        <v>60</v>
      </c>
      <c r="B50" s="103">
        <v>2210</v>
      </c>
      <c r="C50" s="103" t="s">
        <v>10</v>
      </c>
      <c r="D50" s="107">
        <v>500</v>
      </c>
      <c r="E50" s="103" t="s">
        <v>61</v>
      </c>
      <c r="F50" s="107" t="s">
        <v>2</v>
      </c>
      <c r="G50" s="109"/>
      <c r="H50" s="23"/>
    </row>
    <row r="51" spans="1:8" s="43" customFormat="1" ht="27" customHeight="1" x14ac:dyDescent="0.25">
      <c r="A51" s="10" t="s">
        <v>62</v>
      </c>
      <c r="B51" s="103"/>
      <c r="C51" s="103"/>
      <c r="D51" s="107"/>
      <c r="E51" s="103"/>
      <c r="F51" s="107"/>
      <c r="G51" s="109"/>
      <c r="H51" s="23"/>
    </row>
    <row r="52" spans="1:8" s="44" customFormat="1" ht="95.25" customHeight="1" x14ac:dyDescent="0.2">
      <c r="A52" s="19" t="s">
        <v>63</v>
      </c>
      <c r="B52" s="7">
        <v>2210</v>
      </c>
      <c r="C52" s="7" t="s">
        <v>10</v>
      </c>
      <c r="D52" s="17">
        <v>1000</v>
      </c>
      <c r="E52" s="5" t="s">
        <v>61</v>
      </c>
      <c r="F52" s="17" t="s">
        <v>17</v>
      </c>
      <c r="G52" s="40"/>
      <c r="H52" s="26"/>
    </row>
    <row r="53" spans="1:8" s="43" customFormat="1" ht="27.75" customHeight="1" x14ac:dyDescent="0.25">
      <c r="A53" s="19" t="s">
        <v>64</v>
      </c>
      <c r="B53" s="103">
        <v>2210</v>
      </c>
      <c r="C53" s="103" t="s">
        <v>10</v>
      </c>
      <c r="D53" s="107">
        <v>1000</v>
      </c>
      <c r="E53" s="111" t="s">
        <v>61</v>
      </c>
      <c r="F53" s="107" t="s">
        <v>3</v>
      </c>
      <c r="G53" s="109"/>
      <c r="H53" s="23"/>
    </row>
    <row r="54" spans="1:8" s="43" customFormat="1" ht="23.25" customHeight="1" x14ac:dyDescent="0.25">
      <c r="A54" s="16" t="s">
        <v>65</v>
      </c>
      <c r="B54" s="103"/>
      <c r="C54" s="103"/>
      <c r="D54" s="107"/>
      <c r="E54" s="111"/>
      <c r="F54" s="107"/>
      <c r="G54" s="109"/>
      <c r="H54" s="23"/>
    </row>
    <row r="55" spans="1:8" s="45" customFormat="1" ht="42" customHeight="1" x14ac:dyDescent="0.25">
      <c r="A55" s="6" t="s">
        <v>66</v>
      </c>
      <c r="B55" s="103">
        <v>2210</v>
      </c>
      <c r="C55" s="110" t="s">
        <v>10</v>
      </c>
      <c r="D55" s="107">
        <v>1000</v>
      </c>
      <c r="E55" s="103" t="s">
        <v>67</v>
      </c>
      <c r="F55" s="107" t="s">
        <v>2</v>
      </c>
      <c r="G55" s="109"/>
      <c r="H55" s="35"/>
    </row>
    <row r="56" spans="1:8" s="46" customFormat="1" ht="35.25" customHeight="1" x14ac:dyDescent="0.3">
      <c r="A56" s="16" t="s">
        <v>68</v>
      </c>
      <c r="B56" s="103"/>
      <c r="C56" s="110"/>
      <c r="D56" s="107"/>
      <c r="E56" s="103"/>
      <c r="F56" s="107"/>
      <c r="G56" s="109"/>
      <c r="H56" s="58"/>
    </row>
    <row r="57" spans="1:8" s="43" customFormat="1" ht="32.25" customHeight="1" x14ac:dyDescent="0.25">
      <c r="A57" s="6" t="s">
        <v>69</v>
      </c>
      <c r="B57" s="113">
        <v>2210</v>
      </c>
      <c r="C57" s="110" t="s">
        <v>10</v>
      </c>
      <c r="D57" s="114">
        <v>2000</v>
      </c>
      <c r="E57" s="103" t="s">
        <v>70</v>
      </c>
      <c r="F57" s="114" t="s">
        <v>17</v>
      </c>
      <c r="G57" s="109"/>
      <c r="H57" s="23"/>
    </row>
    <row r="58" spans="1:8" s="43" customFormat="1" ht="33.75" customHeight="1" x14ac:dyDescent="0.25">
      <c r="A58" s="16" t="s">
        <v>71</v>
      </c>
      <c r="B58" s="113"/>
      <c r="C58" s="110"/>
      <c r="D58" s="114"/>
      <c r="E58" s="103"/>
      <c r="F58" s="114"/>
      <c r="G58" s="109"/>
      <c r="H58" s="23"/>
    </row>
    <row r="59" spans="1:8" s="43" customFormat="1" ht="46.5" customHeight="1" x14ac:dyDescent="0.25">
      <c r="A59" s="19" t="s">
        <v>72</v>
      </c>
      <c r="B59" s="111">
        <v>2210</v>
      </c>
      <c r="C59" s="111" t="s">
        <v>10</v>
      </c>
      <c r="D59" s="107">
        <v>1000</v>
      </c>
      <c r="E59" s="103" t="s">
        <v>12</v>
      </c>
      <c r="F59" s="107" t="s">
        <v>17</v>
      </c>
      <c r="G59" s="109"/>
      <c r="H59" s="23"/>
    </row>
    <row r="60" spans="1:8" s="43" customFormat="1" ht="27" customHeight="1" x14ac:dyDescent="0.25">
      <c r="A60" s="16" t="s">
        <v>73</v>
      </c>
      <c r="B60" s="111"/>
      <c r="C60" s="111"/>
      <c r="D60" s="107"/>
      <c r="E60" s="103"/>
      <c r="F60" s="107"/>
      <c r="G60" s="109"/>
      <c r="H60" s="23"/>
    </row>
    <row r="61" spans="1:8" s="44" customFormat="1" ht="39.75" customHeight="1" x14ac:dyDescent="0.2">
      <c r="A61" s="19" t="s">
        <v>74</v>
      </c>
      <c r="B61" s="103">
        <v>2210</v>
      </c>
      <c r="C61" s="103" t="s">
        <v>10</v>
      </c>
      <c r="D61" s="107">
        <v>2000</v>
      </c>
      <c r="E61" s="103" t="s">
        <v>44</v>
      </c>
      <c r="F61" s="107" t="s">
        <v>17</v>
      </c>
      <c r="G61" s="109"/>
      <c r="H61" s="26"/>
    </row>
    <row r="62" spans="1:8" s="43" customFormat="1" ht="22.5" customHeight="1" x14ac:dyDescent="0.25">
      <c r="A62" s="16" t="s">
        <v>75</v>
      </c>
      <c r="B62" s="103"/>
      <c r="C62" s="103"/>
      <c r="D62" s="107"/>
      <c r="E62" s="103"/>
      <c r="F62" s="107"/>
      <c r="G62" s="109"/>
      <c r="H62" s="23"/>
    </row>
    <row r="63" spans="1:8" s="43" customFormat="1" ht="49.5" customHeight="1" x14ac:dyDescent="0.25">
      <c r="A63" s="19" t="s">
        <v>76</v>
      </c>
      <c r="B63" s="7">
        <v>2210</v>
      </c>
      <c r="C63" s="7" t="s">
        <v>10</v>
      </c>
      <c r="D63" s="17">
        <v>1000</v>
      </c>
      <c r="E63" s="5" t="s">
        <v>32</v>
      </c>
      <c r="F63" s="17" t="s">
        <v>2</v>
      </c>
      <c r="G63" s="17"/>
      <c r="H63" s="23"/>
    </row>
    <row r="64" spans="1:8" s="43" customFormat="1" ht="73.5" customHeight="1" x14ac:dyDescent="0.25">
      <c r="A64" s="16" t="s">
        <v>77</v>
      </c>
      <c r="B64" s="7">
        <v>2210</v>
      </c>
      <c r="C64" s="59" t="s">
        <v>10</v>
      </c>
      <c r="D64" s="17">
        <v>2000</v>
      </c>
      <c r="E64" s="5" t="s">
        <v>78</v>
      </c>
      <c r="F64" s="17" t="s">
        <v>3</v>
      </c>
      <c r="G64" s="40"/>
      <c r="H64" s="23"/>
    </row>
    <row r="65" spans="1:8" s="74" customFormat="1" ht="35.25" customHeight="1" x14ac:dyDescent="0.25">
      <c r="A65" s="70" t="s">
        <v>79</v>
      </c>
      <c r="B65" s="70"/>
      <c r="C65" s="70"/>
      <c r="D65" s="71">
        <f>D64+D63+D61+D59+D57+D55+D53+D52+D50+D48+D46+D44+D42+D40+D39+D37+D36+D34+D32</f>
        <v>2125800</v>
      </c>
      <c r="E65" s="70"/>
      <c r="F65" s="71"/>
      <c r="G65" s="72"/>
      <c r="H65" s="73"/>
    </row>
    <row r="66" spans="1:8" s="69" customFormat="1" ht="24" customHeight="1" x14ac:dyDescent="0.25">
      <c r="A66" s="100" t="s">
        <v>162</v>
      </c>
      <c r="B66" s="100"/>
      <c r="C66" s="100"/>
      <c r="D66" s="100"/>
      <c r="E66" s="100"/>
      <c r="F66" s="100"/>
      <c r="G66" s="100"/>
      <c r="H66" s="68"/>
    </row>
    <row r="67" spans="1:8" s="43" customFormat="1" ht="28.5" customHeight="1" x14ac:dyDescent="0.25">
      <c r="A67" s="6" t="s">
        <v>80</v>
      </c>
      <c r="B67" s="103">
        <v>2210</v>
      </c>
      <c r="C67" s="103" t="s">
        <v>10</v>
      </c>
      <c r="D67" s="107">
        <v>42000</v>
      </c>
      <c r="E67" s="103" t="s">
        <v>12</v>
      </c>
      <c r="F67" s="107" t="s">
        <v>2</v>
      </c>
      <c r="G67" s="109"/>
      <c r="H67" s="23"/>
    </row>
    <row r="68" spans="1:8" s="43" customFormat="1" ht="21.75" customHeight="1" x14ac:dyDescent="0.25">
      <c r="A68" s="16" t="s">
        <v>81</v>
      </c>
      <c r="B68" s="103"/>
      <c r="C68" s="103"/>
      <c r="D68" s="107"/>
      <c r="E68" s="103"/>
      <c r="F68" s="107"/>
      <c r="G68" s="109"/>
      <c r="H68" s="23"/>
    </row>
    <row r="69" spans="1:8" s="29" customFormat="1" ht="48.75" customHeight="1" x14ac:dyDescent="0.25">
      <c r="A69" s="16" t="s">
        <v>82</v>
      </c>
      <c r="B69" s="5">
        <v>2274</v>
      </c>
      <c r="C69" s="5" t="s">
        <v>10</v>
      </c>
      <c r="D69" s="17">
        <v>35000</v>
      </c>
      <c r="E69" s="7" t="s">
        <v>27</v>
      </c>
      <c r="F69" s="17" t="s">
        <v>2</v>
      </c>
      <c r="G69" s="40"/>
      <c r="H69" s="9"/>
    </row>
    <row r="70" spans="1:8" s="77" customFormat="1" ht="48.75" customHeight="1" x14ac:dyDescent="0.25">
      <c r="A70" s="27" t="s">
        <v>83</v>
      </c>
      <c r="B70" s="27"/>
      <c r="C70" s="27"/>
      <c r="D70" s="21">
        <f>D67+D69</f>
        <v>77000</v>
      </c>
      <c r="E70" s="27"/>
      <c r="F70" s="21"/>
      <c r="G70" s="21"/>
      <c r="H70" s="76"/>
    </row>
    <row r="71" spans="1:8" s="74" customFormat="1" ht="22.5" customHeight="1" x14ac:dyDescent="0.25">
      <c r="A71" s="112" t="s">
        <v>163</v>
      </c>
      <c r="B71" s="112"/>
      <c r="C71" s="112"/>
      <c r="D71" s="112"/>
      <c r="E71" s="112"/>
      <c r="F71" s="112"/>
      <c r="G71" s="112"/>
    </row>
    <row r="72" spans="1:8" s="28" customFormat="1" ht="39" customHeight="1" x14ac:dyDescent="0.25">
      <c r="A72" s="19" t="s">
        <v>84</v>
      </c>
      <c r="B72" s="103">
        <v>2240</v>
      </c>
      <c r="C72" s="103" t="s">
        <v>10</v>
      </c>
      <c r="D72" s="107">
        <v>40500</v>
      </c>
      <c r="E72" s="103" t="s">
        <v>61</v>
      </c>
      <c r="F72" s="107" t="s">
        <v>13</v>
      </c>
      <c r="G72" s="109"/>
      <c r="H72" s="23"/>
    </row>
    <row r="73" spans="1:8" s="11" customFormat="1" ht="218.25" customHeight="1" x14ac:dyDescent="0.25">
      <c r="A73" s="16" t="s">
        <v>150</v>
      </c>
      <c r="B73" s="103"/>
      <c r="C73" s="103"/>
      <c r="D73" s="107"/>
      <c r="E73" s="103"/>
      <c r="F73" s="107"/>
      <c r="G73" s="109"/>
      <c r="H73" s="18"/>
    </row>
    <row r="74" spans="1:8" s="9" customFormat="1" ht="36" customHeight="1" x14ac:dyDescent="0.25">
      <c r="A74" s="6" t="s">
        <v>85</v>
      </c>
      <c r="B74" s="103">
        <v>2240</v>
      </c>
      <c r="C74" s="103" t="s">
        <v>10</v>
      </c>
      <c r="D74" s="107">
        <v>10000</v>
      </c>
      <c r="E74" s="103" t="s">
        <v>11</v>
      </c>
      <c r="F74" s="107" t="s">
        <v>13</v>
      </c>
      <c r="G74" s="109"/>
    </row>
    <row r="75" spans="1:8" s="12" customFormat="1" ht="28.5" customHeight="1" x14ac:dyDescent="0.25">
      <c r="A75" s="16" t="s">
        <v>86</v>
      </c>
      <c r="B75" s="103"/>
      <c r="C75" s="103"/>
      <c r="D75" s="107"/>
      <c r="E75" s="103"/>
      <c r="F75" s="107"/>
      <c r="G75" s="109"/>
      <c r="H75" s="9"/>
    </row>
    <row r="76" spans="1:8" s="9" customFormat="1" ht="55.5" customHeight="1" x14ac:dyDescent="0.25">
      <c r="A76" s="19" t="s">
        <v>87</v>
      </c>
      <c r="B76" s="60">
        <v>2210</v>
      </c>
      <c r="C76" s="7" t="s">
        <v>10</v>
      </c>
      <c r="D76" s="61">
        <v>500</v>
      </c>
      <c r="E76" s="7" t="s">
        <v>88</v>
      </c>
      <c r="F76" s="20" t="s">
        <v>3</v>
      </c>
      <c r="G76" s="40"/>
    </row>
    <row r="77" spans="1:8" s="9" customFormat="1" ht="32.25" customHeight="1" x14ac:dyDescent="0.25">
      <c r="A77" s="19" t="s">
        <v>89</v>
      </c>
      <c r="B77" s="103">
        <v>2240</v>
      </c>
      <c r="C77" s="103" t="s">
        <v>10</v>
      </c>
      <c r="D77" s="107">
        <v>12000</v>
      </c>
      <c r="E77" s="103" t="s">
        <v>12</v>
      </c>
      <c r="F77" s="107" t="s">
        <v>2</v>
      </c>
      <c r="G77" s="109"/>
    </row>
    <row r="78" spans="1:8" s="12" customFormat="1" ht="32.25" customHeight="1" x14ac:dyDescent="0.25">
      <c r="A78" s="16" t="s">
        <v>90</v>
      </c>
      <c r="B78" s="103"/>
      <c r="C78" s="103"/>
      <c r="D78" s="107"/>
      <c r="E78" s="103"/>
      <c r="F78" s="107"/>
      <c r="G78" s="109"/>
      <c r="H78" s="9"/>
    </row>
    <row r="79" spans="1:8" s="45" customFormat="1" ht="29.25" customHeight="1" x14ac:dyDescent="0.25">
      <c r="A79" s="6" t="s">
        <v>147</v>
      </c>
      <c r="B79" s="103">
        <v>2210</v>
      </c>
      <c r="C79" s="103" t="s">
        <v>10</v>
      </c>
      <c r="D79" s="107">
        <v>1000</v>
      </c>
      <c r="E79" s="103" t="s">
        <v>44</v>
      </c>
      <c r="F79" s="107" t="s">
        <v>2</v>
      </c>
      <c r="G79" s="109"/>
      <c r="H79" s="35"/>
    </row>
    <row r="80" spans="1:8" s="45" customFormat="1" ht="81.75" customHeight="1" x14ac:dyDescent="0.25">
      <c r="A80" s="16" t="s">
        <v>91</v>
      </c>
      <c r="B80" s="103"/>
      <c r="C80" s="103"/>
      <c r="D80" s="107"/>
      <c r="E80" s="103"/>
      <c r="F80" s="107"/>
      <c r="G80" s="109"/>
      <c r="H80" s="35"/>
    </row>
    <row r="81" spans="1:8" s="74" customFormat="1" ht="63" customHeight="1" x14ac:dyDescent="0.25">
      <c r="A81" s="78" t="s">
        <v>92</v>
      </c>
      <c r="B81" s="78"/>
      <c r="C81" s="78"/>
      <c r="D81" s="71">
        <f>D79+D77+D76+D74+D72</f>
        <v>64000</v>
      </c>
      <c r="E81" s="78"/>
      <c r="F81" s="71"/>
      <c r="G81" s="72"/>
      <c r="H81" s="73"/>
    </row>
    <row r="82" spans="1:8" s="69" customFormat="1" ht="24" customHeight="1" x14ac:dyDescent="0.25">
      <c r="A82" s="100" t="s">
        <v>164</v>
      </c>
      <c r="B82" s="100"/>
      <c r="C82" s="100"/>
      <c r="D82" s="100"/>
      <c r="E82" s="100"/>
      <c r="F82" s="100"/>
      <c r="G82" s="100"/>
    </row>
    <row r="83" spans="1:8" s="43" customFormat="1" ht="31.5" customHeight="1" x14ac:dyDescent="0.25">
      <c r="A83" s="6" t="s">
        <v>93</v>
      </c>
      <c r="B83" s="103">
        <v>2210</v>
      </c>
      <c r="C83" s="103" t="s">
        <v>10</v>
      </c>
      <c r="D83" s="107">
        <v>500</v>
      </c>
      <c r="E83" s="103" t="s">
        <v>44</v>
      </c>
      <c r="F83" s="107" t="s">
        <v>2</v>
      </c>
      <c r="G83" s="109"/>
      <c r="H83" s="23"/>
    </row>
    <row r="84" spans="1:8" s="43" customFormat="1" ht="32.25" customHeight="1" x14ac:dyDescent="0.25">
      <c r="A84" s="16" t="s">
        <v>94</v>
      </c>
      <c r="B84" s="103"/>
      <c r="C84" s="103"/>
      <c r="D84" s="107"/>
      <c r="E84" s="103"/>
      <c r="F84" s="107"/>
      <c r="G84" s="109"/>
      <c r="H84" s="23"/>
    </row>
    <row r="85" spans="1:8" s="69" customFormat="1" ht="24" customHeight="1" x14ac:dyDescent="0.25">
      <c r="A85" s="100" t="s">
        <v>165</v>
      </c>
      <c r="B85" s="100"/>
      <c r="C85" s="100"/>
      <c r="D85" s="100"/>
      <c r="E85" s="100"/>
      <c r="F85" s="100"/>
      <c r="G85" s="100"/>
      <c r="H85" s="68"/>
    </row>
    <row r="86" spans="1:8" s="43" customFormat="1" ht="37.5" customHeight="1" x14ac:dyDescent="0.25">
      <c r="A86" s="10" t="s">
        <v>95</v>
      </c>
      <c r="B86" s="111">
        <v>2210</v>
      </c>
      <c r="C86" s="103" t="s">
        <v>10</v>
      </c>
      <c r="D86" s="107">
        <v>500</v>
      </c>
      <c r="E86" s="103" t="s">
        <v>96</v>
      </c>
      <c r="F86" s="107" t="s">
        <v>17</v>
      </c>
      <c r="G86" s="109"/>
      <c r="H86" s="23"/>
    </row>
    <row r="87" spans="1:8" s="43" customFormat="1" ht="30.75" customHeight="1" x14ac:dyDescent="0.25">
      <c r="A87" s="16" t="s">
        <v>97</v>
      </c>
      <c r="B87" s="111"/>
      <c r="C87" s="103"/>
      <c r="D87" s="107"/>
      <c r="E87" s="103"/>
      <c r="F87" s="107"/>
      <c r="G87" s="109"/>
      <c r="H87" s="23"/>
    </row>
    <row r="88" spans="1:8" s="43" customFormat="1" ht="45" customHeight="1" x14ac:dyDescent="0.25">
      <c r="A88" s="19" t="s">
        <v>148</v>
      </c>
      <c r="B88" s="7">
        <v>2210</v>
      </c>
      <c r="C88" s="7" t="s">
        <v>10</v>
      </c>
      <c r="D88" s="17">
        <v>2000</v>
      </c>
      <c r="E88" s="7" t="s">
        <v>12</v>
      </c>
      <c r="F88" s="17" t="s">
        <v>17</v>
      </c>
      <c r="G88" s="40"/>
      <c r="H88" s="23"/>
    </row>
    <row r="89" spans="1:8" s="47" customFormat="1" ht="30.75" customHeight="1" x14ac:dyDescent="0.2">
      <c r="A89" s="6" t="s">
        <v>99</v>
      </c>
      <c r="B89" s="103">
        <v>2210</v>
      </c>
      <c r="C89" s="103" t="s">
        <v>10</v>
      </c>
      <c r="D89" s="107">
        <v>12000</v>
      </c>
      <c r="E89" s="103" t="s">
        <v>61</v>
      </c>
      <c r="F89" s="107" t="s">
        <v>2</v>
      </c>
      <c r="G89" s="109"/>
      <c r="H89" s="30"/>
    </row>
    <row r="90" spans="1:8" s="43" customFormat="1" ht="75.75" customHeight="1" x14ac:dyDescent="0.25">
      <c r="A90" s="16" t="s">
        <v>100</v>
      </c>
      <c r="B90" s="103"/>
      <c r="C90" s="103"/>
      <c r="D90" s="107"/>
      <c r="E90" s="103"/>
      <c r="F90" s="107"/>
      <c r="G90" s="109"/>
      <c r="H90" s="23"/>
    </row>
    <row r="91" spans="1:8" s="47" customFormat="1" ht="37.5" customHeight="1" x14ac:dyDescent="0.2">
      <c r="A91" s="6" t="s">
        <v>101</v>
      </c>
      <c r="B91" s="7">
        <v>2210</v>
      </c>
      <c r="C91" s="7" t="s">
        <v>10</v>
      </c>
      <c r="D91" s="17">
        <v>1000</v>
      </c>
      <c r="E91" s="7" t="s">
        <v>4</v>
      </c>
      <c r="F91" s="17" t="s">
        <v>3</v>
      </c>
      <c r="G91" s="40"/>
      <c r="H91" s="30"/>
    </row>
    <row r="92" spans="1:8" s="43" customFormat="1" ht="37.5" customHeight="1" x14ac:dyDescent="0.25">
      <c r="A92" s="6" t="s">
        <v>102</v>
      </c>
      <c r="B92" s="103">
        <v>2210</v>
      </c>
      <c r="C92" s="110" t="s">
        <v>10</v>
      </c>
      <c r="D92" s="107">
        <v>2000</v>
      </c>
      <c r="E92" s="111" t="s">
        <v>12</v>
      </c>
      <c r="F92" s="107" t="s">
        <v>2</v>
      </c>
      <c r="G92" s="109"/>
      <c r="H92" s="23"/>
    </row>
    <row r="93" spans="1:8" s="43" customFormat="1" ht="30.75" customHeight="1" x14ac:dyDescent="0.25">
      <c r="A93" s="16" t="s">
        <v>103</v>
      </c>
      <c r="B93" s="103"/>
      <c r="C93" s="110"/>
      <c r="D93" s="107"/>
      <c r="E93" s="111"/>
      <c r="F93" s="107"/>
      <c r="G93" s="109"/>
      <c r="H93" s="23"/>
    </row>
    <row r="94" spans="1:8" s="43" customFormat="1" ht="62.25" customHeight="1" x14ac:dyDescent="0.25">
      <c r="A94" s="19" t="s">
        <v>104</v>
      </c>
      <c r="B94" s="103">
        <v>2210</v>
      </c>
      <c r="C94" s="103" t="s">
        <v>10</v>
      </c>
      <c r="D94" s="107">
        <v>2000</v>
      </c>
      <c r="E94" s="103" t="s">
        <v>44</v>
      </c>
      <c r="F94" s="107" t="s">
        <v>17</v>
      </c>
      <c r="G94" s="109"/>
      <c r="H94" s="23"/>
    </row>
    <row r="95" spans="1:8" s="43" customFormat="1" ht="38.25" customHeight="1" x14ac:dyDescent="0.25">
      <c r="A95" s="16" t="s">
        <v>105</v>
      </c>
      <c r="B95" s="103"/>
      <c r="C95" s="103"/>
      <c r="D95" s="107"/>
      <c r="E95" s="103"/>
      <c r="F95" s="107"/>
      <c r="G95" s="109"/>
      <c r="H95" s="23"/>
    </row>
    <row r="96" spans="1:8" s="43" customFormat="1" ht="34.5" customHeight="1" x14ac:dyDescent="0.25">
      <c r="A96" s="6" t="s">
        <v>106</v>
      </c>
      <c r="B96" s="103">
        <v>2210</v>
      </c>
      <c r="C96" s="103" t="s">
        <v>10</v>
      </c>
      <c r="D96" s="107">
        <v>1500</v>
      </c>
      <c r="E96" s="103" t="s">
        <v>32</v>
      </c>
      <c r="F96" s="107" t="s">
        <v>3</v>
      </c>
      <c r="G96" s="109"/>
      <c r="H96" s="23"/>
    </row>
    <row r="97" spans="1:8" s="43" customFormat="1" ht="32.25" customHeight="1" x14ac:dyDescent="0.25">
      <c r="A97" s="16" t="s">
        <v>107</v>
      </c>
      <c r="B97" s="103"/>
      <c r="C97" s="103"/>
      <c r="D97" s="107"/>
      <c r="E97" s="103"/>
      <c r="F97" s="107"/>
      <c r="G97" s="109"/>
      <c r="H97" s="23"/>
    </row>
    <row r="98" spans="1:8" s="43" customFormat="1" ht="39" customHeight="1" x14ac:dyDescent="0.25">
      <c r="A98" s="19" t="s">
        <v>108</v>
      </c>
      <c r="B98" s="106" t="s">
        <v>109</v>
      </c>
      <c r="C98" s="106" t="s">
        <v>10</v>
      </c>
      <c r="D98" s="107">
        <v>1000</v>
      </c>
      <c r="E98" s="103" t="s">
        <v>110</v>
      </c>
      <c r="F98" s="107" t="s">
        <v>17</v>
      </c>
      <c r="G98" s="108"/>
      <c r="H98" s="23"/>
    </row>
    <row r="99" spans="1:8" s="43" customFormat="1" ht="17.25" customHeight="1" x14ac:dyDescent="0.25">
      <c r="A99" s="16" t="s">
        <v>111</v>
      </c>
      <c r="B99" s="106"/>
      <c r="C99" s="106"/>
      <c r="D99" s="107"/>
      <c r="E99" s="103"/>
      <c r="F99" s="107"/>
      <c r="G99" s="108"/>
      <c r="H99" s="23"/>
    </row>
    <row r="100" spans="1:8" s="43" customFormat="1" ht="33" customHeight="1" x14ac:dyDescent="0.25">
      <c r="A100" s="19" t="s">
        <v>112</v>
      </c>
      <c r="B100" s="103">
        <v>2210</v>
      </c>
      <c r="C100" s="103" t="s">
        <v>10</v>
      </c>
      <c r="D100" s="107">
        <v>1000</v>
      </c>
      <c r="E100" s="103" t="s">
        <v>44</v>
      </c>
      <c r="F100" s="107" t="s">
        <v>17</v>
      </c>
      <c r="G100" s="109"/>
      <c r="H100" s="23"/>
    </row>
    <row r="101" spans="1:8" s="43" customFormat="1" ht="18" customHeight="1" x14ac:dyDescent="0.25">
      <c r="A101" s="16" t="s">
        <v>113</v>
      </c>
      <c r="B101" s="103"/>
      <c r="C101" s="103"/>
      <c r="D101" s="107"/>
      <c r="E101" s="103"/>
      <c r="F101" s="107"/>
      <c r="G101" s="109"/>
      <c r="H101" s="23"/>
    </row>
    <row r="102" spans="1:8" s="43" customFormat="1" ht="35.25" customHeight="1" x14ac:dyDescent="0.25">
      <c r="A102" s="6" t="s">
        <v>114</v>
      </c>
      <c r="B102" s="93">
        <v>2210</v>
      </c>
      <c r="C102" s="103" t="s">
        <v>10</v>
      </c>
      <c r="D102" s="95">
        <v>1000</v>
      </c>
      <c r="E102" s="103" t="s">
        <v>98</v>
      </c>
      <c r="F102" s="95" t="s">
        <v>17</v>
      </c>
      <c r="G102" s="96"/>
      <c r="H102" s="23"/>
    </row>
    <row r="103" spans="1:8" s="43" customFormat="1" ht="18.75" customHeight="1" x14ac:dyDescent="0.25">
      <c r="A103" s="16" t="s">
        <v>115</v>
      </c>
      <c r="B103" s="102"/>
      <c r="C103" s="103"/>
      <c r="D103" s="104"/>
      <c r="E103" s="103"/>
      <c r="F103" s="104"/>
      <c r="G103" s="105"/>
      <c r="H103" s="23"/>
    </row>
    <row r="104" spans="1:8" s="75" customFormat="1" ht="32.25" customHeight="1" x14ac:dyDescent="0.25">
      <c r="A104" s="80" t="s">
        <v>116</v>
      </c>
      <c r="B104" s="80"/>
      <c r="C104" s="80"/>
      <c r="D104" s="81">
        <f>D102+D100+D98+D96+D94+D92+D91+D89+D88+D86</f>
        <v>24000</v>
      </c>
      <c r="E104" s="80"/>
      <c r="F104" s="81"/>
      <c r="G104" s="81"/>
      <c r="H104" s="79"/>
    </row>
    <row r="105" spans="1:8" s="69" customFormat="1" ht="23.25" customHeight="1" x14ac:dyDescent="0.25">
      <c r="A105" s="100" t="s">
        <v>166</v>
      </c>
      <c r="B105" s="100"/>
      <c r="C105" s="100"/>
      <c r="D105" s="100"/>
      <c r="E105" s="100"/>
      <c r="F105" s="100"/>
      <c r="G105" s="100"/>
    </row>
    <row r="106" spans="1:8" s="23" customFormat="1" ht="48.75" customHeight="1" x14ac:dyDescent="0.25">
      <c r="A106" s="19" t="s">
        <v>117</v>
      </c>
      <c r="B106" s="97">
        <v>2210</v>
      </c>
      <c r="C106" s="97" t="s">
        <v>10</v>
      </c>
      <c r="D106" s="98">
        <v>500</v>
      </c>
      <c r="E106" s="97" t="s">
        <v>32</v>
      </c>
      <c r="F106" s="98" t="s">
        <v>17</v>
      </c>
      <c r="G106" s="99">
        <v>0</v>
      </c>
    </row>
    <row r="107" spans="1:8" s="8" customFormat="1" ht="30" customHeight="1" x14ac:dyDescent="0.25">
      <c r="A107" s="13" t="s">
        <v>118</v>
      </c>
      <c r="B107" s="97"/>
      <c r="C107" s="97"/>
      <c r="D107" s="98"/>
      <c r="E107" s="97"/>
      <c r="F107" s="98"/>
      <c r="G107" s="99"/>
    </row>
    <row r="108" spans="1:8" s="23" customFormat="1" ht="27" customHeight="1" x14ac:dyDescent="0.25">
      <c r="A108" s="19" t="s">
        <v>119</v>
      </c>
      <c r="B108" s="97">
        <v>2210</v>
      </c>
      <c r="C108" s="97" t="s">
        <v>10</v>
      </c>
      <c r="D108" s="98">
        <v>3300</v>
      </c>
      <c r="E108" s="97" t="s">
        <v>110</v>
      </c>
      <c r="F108" s="98" t="s">
        <v>17</v>
      </c>
      <c r="G108" s="99">
        <v>0</v>
      </c>
    </row>
    <row r="109" spans="1:8" s="8" customFormat="1" ht="43.5" customHeight="1" x14ac:dyDescent="0.25">
      <c r="A109" s="13" t="s">
        <v>120</v>
      </c>
      <c r="B109" s="97"/>
      <c r="C109" s="97"/>
      <c r="D109" s="98"/>
      <c r="E109" s="97"/>
      <c r="F109" s="98"/>
      <c r="G109" s="99"/>
    </row>
    <row r="110" spans="1:8" s="23" customFormat="1" ht="27.75" customHeight="1" x14ac:dyDescent="0.25">
      <c r="A110" s="19" t="s">
        <v>121</v>
      </c>
      <c r="B110" s="97">
        <v>2210</v>
      </c>
      <c r="C110" s="97" t="s">
        <v>10</v>
      </c>
      <c r="D110" s="98">
        <v>1000</v>
      </c>
      <c r="E110" s="101" t="s">
        <v>12</v>
      </c>
      <c r="F110" s="98" t="s">
        <v>3</v>
      </c>
      <c r="G110" s="99">
        <v>0</v>
      </c>
    </row>
    <row r="111" spans="1:8" s="8" customFormat="1" ht="20.25" customHeight="1" x14ac:dyDescent="0.25">
      <c r="A111" s="13" t="s">
        <v>122</v>
      </c>
      <c r="B111" s="97"/>
      <c r="C111" s="97"/>
      <c r="D111" s="98"/>
      <c r="E111" s="101"/>
      <c r="F111" s="98"/>
      <c r="G111" s="99"/>
    </row>
    <row r="112" spans="1:8" s="23" customFormat="1" ht="36.75" customHeight="1" x14ac:dyDescent="0.25">
      <c r="A112" s="6" t="s">
        <v>123</v>
      </c>
      <c r="B112" s="97">
        <v>2210</v>
      </c>
      <c r="C112" s="97" t="s">
        <v>10</v>
      </c>
      <c r="D112" s="98">
        <v>500</v>
      </c>
      <c r="E112" s="97" t="s">
        <v>12</v>
      </c>
      <c r="F112" s="98" t="s">
        <v>3</v>
      </c>
      <c r="G112" s="99"/>
    </row>
    <row r="113" spans="1:8" s="8" customFormat="1" ht="33" customHeight="1" x14ac:dyDescent="0.25">
      <c r="A113" s="13" t="s">
        <v>124</v>
      </c>
      <c r="B113" s="97"/>
      <c r="C113" s="97"/>
      <c r="D113" s="98"/>
      <c r="E113" s="97"/>
      <c r="F113" s="98"/>
      <c r="G113" s="99"/>
    </row>
    <row r="114" spans="1:8" s="75" customFormat="1" ht="33" customHeight="1" x14ac:dyDescent="0.25">
      <c r="A114" s="82" t="s">
        <v>125</v>
      </c>
      <c r="B114" s="82"/>
      <c r="C114" s="82"/>
      <c r="D114" s="81">
        <f>D112+D110+D108+D106</f>
        <v>5300</v>
      </c>
      <c r="E114" s="82"/>
      <c r="F114" s="81"/>
      <c r="G114" s="81"/>
      <c r="H114" s="79"/>
    </row>
    <row r="115" spans="1:8" s="69" customFormat="1" ht="24.75" customHeight="1" x14ac:dyDescent="0.25">
      <c r="A115" s="100" t="s">
        <v>167</v>
      </c>
      <c r="B115" s="100"/>
      <c r="C115" s="100"/>
      <c r="D115" s="100"/>
      <c r="E115" s="100"/>
      <c r="F115" s="100"/>
      <c r="G115" s="100"/>
    </row>
    <row r="116" spans="1:8" s="23" customFormat="1" ht="49.5" customHeight="1" x14ac:dyDescent="0.25">
      <c r="A116" s="6" t="s">
        <v>126</v>
      </c>
      <c r="B116" s="97">
        <v>2210</v>
      </c>
      <c r="C116" s="97" t="s">
        <v>10</v>
      </c>
      <c r="D116" s="98">
        <v>9000</v>
      </c>
      <c r="E116" s="97" t="s">
        <v>127</v>
      </c>
      <c r="F116" s="98" t="s">
        <v>2</v>
      </c>
      <c r="G116" s="99"/>
    </row>
    <row r="117" spans="1:8" s="8" customFormat="1" ht="50.25" customHeight="1" x14ac:dyDescent="0.25">
      <c r="A117" s="13" t="s">
        <v>128</v>
      </c>
      <c r="B117" s="97"/>
      <c r="C117" s="97"/>
      <c r="D117" s="98"/>
      <c r="E117" s="97"/>
      <c r="F117" s="98"/>
      <c r="G117" s="99"/>
    </row>
    <row r="118" spans="1:8" s="23" customFormat="1" ht="57.75" customHeight="1" x14ac:dyDescent="0.25">
      <c r="A118" s="6" t="s">
        <v>129</v>
      </c>
      <c r="B118" s="97">
        <v>2210</v>
      </c>
      <c r="C118" s="97" t="s">
        <v>10</v>
      </c>
      <c r="D118" s="98">
        <v>7000</v>
      </c>
      <c r="E118" s="101" t="s">
        <v>127</v>
      </c>
      <c r="F118" s="98" t="s">
        <v>130</v>
      </c>
      <c r="G118" s="99"/>
    </row>
    <row r="119" spans="1:8" s="31" customFormat="1" ht="27" customHeight="1" x14ac:dyDescent="0.2">
      <c r="A119" s="13" t="s">
        <v>131</v>
      </c>
      <c r="B119" s="97"/>
      <c r="C119" s="97"/>
      <c r="D119" s="98"/>
      <c r="E119" s="101"/>
      <c r="F119" s="98"/>
      <c r="G119" s="99"/>
    </row>
    <row r="120" spans="1:8" s="87" customFormat="1" ht="33" customHeight="1" x14ac:dyDescent="0.2">
      <c r="A120" s="32" t="s">
        <v>132</v>
      </c>
      <c r="B120" s="32"/>
      <c r="C120" s="32"/>
      <c r="D120" s="86">
        <f>D116+D118</f>
        <v>16000</v>
      </c>
      <c r="E120" s="32"/>
      <c r="F120" s="86"/>
      <c r="G120" s="33"/>
    </row>
    <row r="121" spans="1:8" s="85" customFormat="1" ht="30" customHeight="1" x14ac:dyDescent="0.2">
      <c r="A121" s="83" t="s">
        <v>138</v>
      </c>
      <c r="B121" s="83"/>
      <c r="C121" s="83"/>
      <c r="D121" s="84">
        <f>D30+D65+D70+D81+D104+D114+D120</f>
        <v>2542879</v>
      </c>
      <c r="E121" s="83"/>
      <c r="F121" s="84"/>
      <c r="G121" s="84"/>
      <c r="H121" s="88"/>
    </row>
    <row r="122" spans="1:8" x14ac:dyDescent="0.25">
      <c r="A122" t="s">
        <v>151</v>
      </c>
    </row>
    <row r="123" spans="1:8" x14ac:dyDescent="0.25">
      <c r="D123" s="34" t="s">
        <v>137</v>
      </c>
      <c r="F123" t="s">
        <v>140</v>
      </c>
    </row>
    <row r="124" spans="1:8" x14ac:dyDescent="0.25">
      <c r="A124" t="s">
        <v>134</v>
      </c>
    </row>
    <row r="125" spans="1:8" x14ac:dyDescent="0.25">
      <c r="A125" t="s">
        <v>135</v>
      </c>
      <c r="D125" t="s">
        <v>139</v>
      </c>
      <c r="F125" t="s">
        <v>136</v>
      </c>
    </row>
  </sheetData>
  <autoFilter ref="A4:G121"/>
  <mergeCells count="263">
    <mergeCell ref="B20:B21"/>
    <mergeCell ref="C20:C21"/>
    <mergeCell ref="E20:E21"/>
    <mergeCell ref="F20:F21"/>
    <mergeCell ref="G20:G21"/>
    <mergeCell ref="D20:D21"/>
    <mergeCell ref="F1:H1"/>
    <mergeCell ref="A2:H2"/>
    <mergeCell ref="A3:H3"/>
    <mergeCell ref="A5:G5"/>
    <mergeCell ref="B10:B11"/>
    <mergeCell ref="C10:C11"/>
    <mergeCell ref="D10:D11"/>
    <mergeCell ref="E10:E11"/>
    <mergeCell ref="F10:F11"/>
    <mergeCell ref="G10:G11"/>
    <mergeCell ref="B13:B14"/>
    <mergeCell ref="C13:C14"/>
    <mergeCell ref="D13:D14"/>
    <mergeCell ref="E13:E14"/>
    <mergeCell ref="F13:F14"/>
    <mergeCell ref="G13:G14"/>
    <mergeCell ref="B15:B16"/>
    <mergeCell ref="C15:C16"/>
    <mergeCell ref="B34:B35"/>
    <mergeCell ref="C34:C35"/>
    <mergeCell ref="D34:D35"/>
    <mergeCell ref="E34:E35"/>
    <mergeCell ref="F34:F35"/>
    <mergeCell ref="G34:G35"/>
    <mergeCell ref="A31:G31"/>
    <mergeCell ref="B32:B33"/>
    <mergeCell ref="C32:C33"/>
    <mergeCell ref="D32:D33"/>
    <mergeCell ref="E32:E33"/>
    <mergeCell ref="F32:F33"/>
    <mergeCell ref="G32:G33"/>
    <mergeCell ref="F57:F58"/>
    <mergeCell ref="G57:G58"/>
    <mergeCell ref="B37:B38"/>
    <mergeCell ref="C37:C38"/>
    <mergeCell ref="D37:D38"/>
    <mergeCell ref="E37:E38"/>
    <mergeCell ref="F37:F38"/>
    <mergeCell ref="G37:G38"/>
    <mergeCell ref="G40:G41"/>
    <mergeCell ref="B42:B43"/>
    <mergeCell ref="C42:C43"/>
    <mergeCell ref="E42:E43"/>
    <mergeCell ref="F42:F43"/>
    <mergeCell ref="G42:G43"/>
    <mergeCell ref="B40:B41"/>
    <mergeCell ref="C40:C41"/>
    <mergeCell ref="E40:E41"/>
    <mergeCell ref="F40:F41"/>
    <mergeCell ref="D40:D41"/>
    <mergeCell ref="D42:D43"/>
    <mergeCell ref="D15:D16"/>
    <mergeCell ref="E15:E16"/>
    <mergeCell ref="F15:F16"/>
    <mergeCell ref="G15:G16"/>
    <mergeCell ref="B17:B18"/>
    <mergeCell ref="C17:C18"/>
    <mergeCell ref="D17:D18"/>
    <mergeCell ref="E17:E18"/>
    <mergeCell ref="F17:F18"/>
    <mergeCell ref="G17:G18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G27:G28"/>
    <mergeCell ref="B44:B45"/>
    <mergeCell ref="C44:C45"/>
    <mergeCell ref="D44:D45"/>
    <mergeCell ref="E44:E45"/>
    <mergeCell ref="F44:F45"/>
    <mergeCell ref="G44:G45"/>
    <mergeCell ref="B46:B47"/>
    <mergeCell ref="C46:C47"/>
    <mergeCell ref="D46:D47"/>
    <mergeCell ref="E46:E47"/>
    <mergeCell ref="F46:F47"/>
    <mergeCell ref="G46:G47"/>
    <mergeCell ref="B48:B49"/>
    <mergeCell ref="C48:C49"/>
    <mergeCell ref="D48:D49"/>
    <mergeCell ref="E48:E49"/>
    <mergeCell ref="F48:F49"/>
    <mergeCell ref="G48:G49"/>
    <mergeCell ref="B50:B51"/>
    <mergeCell ref="C50:C51"/>
    <mergeCell ref="D50:D51"/>
    <mergeCell ref="E50:E51"/>
    <mergeCell ref="F50:F51"/>
    <mergeCell ref="G50:G51"/>
    <mergeCell ref="B53:B54"/>
    <mergeCell ref="C53:C54"/>
    <mergeCell ref="D53:D54"/>
    <mergeCell ref="E53:E54"/>
    <mergeCell ref="F53:F54"/>
    <mergeCell ref="G53:G54"/>
    <mergeCell ref="F59:F60"/>
    <mergeCell ref="G59:G60"/>
    <mergeCell ref="B61:B62"/>
    <mergeCell ref="C61:C62"/>
    <mergeCell ref="D61:D62"/>
    <mergeCell ref="E61:E62"/>
    <mergeCell ref="F61:F62"/>
    <mergeCell ref="G61:G62"/>
    <mergeCell ref="B55:B56"/>
    <mergeCell ref="C55:C56"/>
    <mergeCell ref="D55:D56"/>
    <mergeCell ref="E55:E56"/>
    <mergeCell ref="F55:F56"/>
    <mergeCell ref="G55:G56"/>
    <mergeCell ref="B57:B58"/>
    <mergeCell ref="C57:C58"/>
    <mergeCell ref="D57:D58"/>
    <mergeCell ref="E57:E58"/>
    <mergeCell ref="A66:G66"/>
    <mergeCell ref="B59:B60"/>
    <mergeCell ref="C59:C60"/>
    <mergeCell ref="D59:D60"/>
    <mergeCell ref="E59:E60"/>
    <mergeCell ref="B67:B68"/>
    <mergeCell ref="C67:C68"/>
    <mergeCell ref="D67:D68"/>
    <mergeCell ref="E67:E68"/>
    <mergeCell ref="F67:F68"/>
    <mergeCell ref="G67:G68"/>
    <mergeCell ref="A71:G71"/>
    <mergeCell ref="B72:B73"/>
    <mergeCell ref="C72:C73"/>
    <mergeCell ref="D72:D73"/>
    <mergeCell ref="E72:E73"/>
    <mergeCell ref="F72:F73"/>
    <mergeCell ref="G72:G73"/>
    <mergeCell ref="B74:B75"/>
    <mergeCell ref="C74:C75"/>
    <mergeCell ref="D74:D75"/>
    <mergeCell ref="E74:E75"/>
    <mergeCell ref="F74:F75"/>
    <mergeCell ref="G74:G75"/>
    <mergeCell ref="B77:B78"/>
    <mergeCell ref="C77:C78"/>
    <mergeCell ref="D77:D78"/>
    <mergeCell ref="E77:E78"/>
    <mergeCell ref="F77:F78"/>
    <mergeCell ref="G77:G78"/>
    <mergeCell ref="B79:B80"/>
    <mergeCell ref="C79:C80"/>
    <mergeCell ref="D79:D80"/>
    <mergeCell ref="E79:E80"/>
    <mergeCell ref="F79:F80"/>
    <mergeCell ref="G79:G80"/>
    <mergeCell ref="A85:G85"/>
    <mergeCell ref="B86:B87"/>
    <mergeCell ref="C86:C87"/>
    <mergeCell ref="D86:D87"/>
    <mergeCell ref="E86:E87"/>
    <mergeCell ref="F86:F87"/>
    <mergeCell ref="G86:G87"/>
    <mergeCell ref="A82:G82"/>
    <mergeCell ref="B83:B84"/>
    <mergeCell ref="C83:C84"/>
    <mergeCell ref="D83:D84"/>
    <mergeCell ref="E83:E84"/>
    <mergeCell ref="F83:F84"/>
    <mergeCell ref="G83:G84"/>
    <mergeCell ref="B89:B90"/>
    <mergeCell ref="C89:C90"/>
    <mergeCell ref="D89:D90"/>
    <mergeCell ref="E89:E90"/>
    <mergeCell ref="F89:F90"/>
    <mergeCell ref="G89:G90"/>
    <mergeCell ref="B92:B93"/>
    <mergeCell ref="C92:C93"/>
    <mergeCell ref="D92:D93"/>
    <mergeCell ref="E92:E93"/>
    <mergeCell ref="F92:F93"/>
    <mergeCell ref="G92:G93"/>
    <mergeCell ref="B100:B101"/>
    <mergeCell ref="C100:C101"/>
    <mergeCell ref="D100:D101"/>
    <mergeCell ref="E100:E101"/>
    <mergeCell ref="F100:F101"/>
    <mergeCell ref="G100:G101"/>
    <mergeCell ref="B94:B95"/>
    <mergeCell ref="C94:C95"/>
    <mergeCell ref="D94:D95"/>
    <mergeCell ref="E94:E95"/>
    <mergeCell ref="F94:F95"/>
    <mergeCell ref="G94:G95"/>
    <mergeCell ref="B96:B97"/>
    <mergeCell ref="C96:C97"/>
    <mergeCell ref="D96:D97"/>
    <mergeCell ref="E96:E97"/>
    <mergeCell ref="F96:F97"/>
    <mergeCell ref="G96:G97"/>
    <mergeCell ref="B118:B119"/>
    <mergeCell ref="C118:C119"/>
    <mergeCell ref="D118:D119"/>
    <mergeCell ref="E118:E119"/>
    <mergeCell ref="F118:F119"/>
    <mergeCell ref="G118:G119"/>
    <mergeCell ref="A105:G105"/>
    <mergeCell ref="B106:B107"/>
    <mergeCell ref="C106:C107"/>
    <mergeCell ref="D106:D107"/>
    <mergeCell ref="E106:E107"/>
    <mergeCell ref="F106:F107"/>
    <mergeCell ref="G106:G107"/>
    <mergeCell ref="B108:B109"/>
    <mergeCell ref="C108:C109"/>
    <mergeCell ref="D108:D109"/>
    <mergeCell ref="E108:E109"/>
    <mergeCell ref="F108:F109"/>
    <mergeCell ref="G108:G109"/>
    <mergeCell ref="A115:G115"/>
    <mergeCell ref="B116:B117"/>
    <mergeCell ref="C116:C117"/>
    <mergeCell ref="D116:D117"/>
    <mergeCell ref="E116:E117"/>
    <mergeCell ref="F116:F117"/>
    <mergeCell ref="G116:G117"/>
    <mergeCell ref="B110:B111"/>
    <mergeCell ref="C110:C111"/>
    <mergeCell ref="D110:D111"/>
    <mergeCell ref="E110:E111"/>
    <mergeCell ref="F110:F111"/>
    <mergeCell ref="G110:G111"/>
    <mergeCell ref="B23:B24"/>
    <mergeCell ref="C23:C24"/>
    <mergeCell ref="E23:E24"/>
    <mergeCell ref="D23:D24"/>
    <mergeCell ref="F23:F24"/>
    <mergeCell ref="G23:G24"/>
    <mergeCell ref="B112:B113"/>
    <mergeCell ref="C112:C113"/>
    <mergeCell ref="D112:D113"/>
    <mergeCell ref="E112:E113"/>
    <mergeCell ref="F112:F113"/>
    <mergeCell ref="G112:G113"/>
    <mergeCell ref="B102:B103"/>
    <mergeCell ref="C102:C103"/>
    <mergeCell ref="D102:D103"/>
    <mergeCell ref="E102:E103"/>
    <mergeCell ref="F102:F103"/>
    <mergeCell ref="G102:G103"/>
    <mergeCell ref="B98:B99"/>
    <mergeCell ref="C98:C99"/>
    <mergeCell ref="D98:D99"/>
    <mergeCell ref="E98:E99"/>
    <mergeCell ref="F98:F99"/>
    <mergeCell ref="G98:G9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verticalDpi="300" r:id="rId1"/>
  <rowBreaks count="6" manualBreakCount="6">
    <brk id="9" max="6" man="1"/>
    <brk id="26" max="6" man="1"/>
    <brk id="41" max="6" man="1"/>
    <brk id="60" max="6" man="1"/>
    <brk id="76" max="6" man="1"/>
    <brk id="9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Аркуш1</vt:lpstr>
      <vt:lpstr>Аркуш2</vt:lpstr>
      <vt:lpstr>Аркуш3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2023-08-16T09:03:53Z</dcterms:modified>
</cp:coreProperties>
</file>